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D02C24E-4F27-4CC5-AC2B-2553C0B88D6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3" i="1" l="1"/>
  <c r="G127" i="1" l="1"/>
  <c r="B196" i="1" l="1"/>
  <c r="A196" i="1"/>
  <c r="L195" i="1"/>
  <c r="J195" i="1"/>
  <c r="I195" i="1"/>
  <c r="H195" i="1"/>
  <c r="G195" i="1"/>
  <c r="F195" i="1"/>
  <c r="B186" i="1"/>
  <c r="A186" i="1"/>
  <c r="L185" i="1"/>
  <c r="J185" i="1"/>
  <c r="I185" i="1"/>
  <c r="H185" i="1"/>
  <c r="G185" i="1"/>
  <c r="F185" i="1"/>
  <c r="B177" i="1"/>
  <c r="A177" i="1"/>
  <c r="L176" i="1"/>
  <c r="J176" i="1"/>
  <c r="I176" i="1"/>
  <c r="H176" i="1"/>
  <c r="G176" i="1"/>
  <c r="F176" i="1"/>
  <c r="B167" i="1"/>
  <c r="A167" i="1"/>
  <c r="L166" i="1"/>
  <c r="J166" i="1"/>
  <c r="I166" i="1"/>
  <c r="H166" i="1"/>
  <c r="G166" i="1"/>
  <c r="F166" i="1"/>
  <c r="B158" i="1"/>
  <c r="A158" i="1"/>
  <c r="L157" i="1"/>
  <c r="J157" i="1"/>
  <c r="I157" i="1"/>
  <c r="H157" i="1"/>
  <c r="G157" i="1"/>
  <c r="F157" i="1"/>
  <c r="B148" i="1"/>
  <c r="A148" i="1"/>
  <c r="L147" i="1"/>
  <c r="J147" i="1"/>
  <c r="I147" i="1"/>
  <c r="H147" i="1"/>
  <c r="G147" i="1"/>
  <c r="F147" i="1"/>
  <c r="B139" i="1"/>
  <c r="A139" i="1"/>
  <c r="L138" i="1"/>
  <c r="J138" i="1"/>
  <c r="I138" i="1"/>
  <c r="H138" i="1"/>
  <c r="G138" i="1"/>
  <c r="F138" i="1"/>
  <c r="B128" i="1"/>
  <c r="A128" i="1"/>
  <c r="L127" i="1"/>
  <c r="J127" i="1"/>
  <c r="I127" i="1"/>
  <c r="H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I196" i="1" l="1"/>
  <c r="I177" i="1"/>
  <c r="I62" i="1"/>
  <c r="I43" i="1"/>
  <c r="I100" i="1"/>
  <c r="F196" i="1"/>
  <c r="L196" i="1"/>
  <c r="J196" i="1"/>
  <c r="H196" i="1"/>
  <c r="G196" i="1"/>
  <c r="F177" i="1"/>
  <c r="L177" i="1"/>
  <c r="J177" i="1"/>
  <c r="H177" i="1"/>
  <c r="G177" i="1"/>
  <c r="F158" i="1"/>
  <c r="L158" i="1"/>
  <c r="J158" i="1"/>
  <c r="I158" i="1"/>
  <c r="H158" i="1"/>
  <c r="G158" i="1"/>
  <c r="I139" i="1"/>
  <c r="H139" i="1"/>
  <c r="G139" i="1"/>
  <c r="F139" i="1"/>
  <c r="L139" i="1"/>
  <c r="J139" i="1"/>
  <c r="H119" i="1"/>
  <c r="G119" i="1"/>
  <c r="F119" i="1"/>
  <c r="L119" i="1"/>
  <c r="J119" i="1"/>
  <c r="L100" i="1"/>
  <c r="H100" i="1"/>
  <c r="J100" i="1"/>
  <c r="G100" i="1"/>
  <c r="F100" i="1"/>
  <c r="F81" i="1"/>
  <c r="L81" i="1"/>
  <c r="J81" i="1"/>
  <c r="H81" i="1"/>
  <c r="G81" i="1"/>
  <c r="F62" i="1"/>
  <c r="L62" i="1"/>
  <c r="J62" i="1"/>
  <c r="H62" i="1"/>
  <c r="G62" i="1"/>
  <c r="J43" i="1"/>
  <c r="H43" i="1"/>
  <c r="G43" i="1"/>
  <c r="F43" i="1"/>
  <c r="H24" i="1"/>
  <c r="G24" i="1"/>
  <c r="L24" i="1"/>
  <c r="J24" i="1"/>
  <c r="F24" i="1"/>
  <c r="L43" i="1"/>
  <c r="I197" i="1" l="1"/>
  <c r="J197" i="1"/>
  <c r="H197" i="1"/>
  <c r="F197" i="1"/>
  <c r="G197" i="1"/>
  <c r="L197" i="1"/>
</calcChain>
</file>

<file path=xl/sharedStrings.xml><?xml version="1.0" encoding="utf-8"?>
<sst xmlns="http://schemas.openxmlformats.org/spreadsheetml/2006/main" count="316" uniqueCount="125">
  <si>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</si>
  <si>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</si>
  <si>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</si>
  <si>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</si>
  <si>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</si>
  <si>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</si>
  <si>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</si>
  <si>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</si>
  <si>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</si>
  <si>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</si>
  <si>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</si>
  <si>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</si>
  <si>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</si>
  <si>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</si>
  <si>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</si>
  <si>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</si>
  <si>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</si>
  <si>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</si>
  <si>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</si>
  <si>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</si>
  <si>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</si>
  <si>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</si>
  <si>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</si>
  <si>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</si>
  <si>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</si>
  <si>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</si>
  <si>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</si>
  <si>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</si>
  <si>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</si>
  <si>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</si>
  <si>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</si>
  <si>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</si>
  <si>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</si>
  <si>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</si>
  <si>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</si>
  <si>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</si>
  <si>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</si>
  <si>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</si>
  <si>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</si>
  <si>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</si>
  <si>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300/2013</t>
  </si>
  <si>
    <t>ХЛЕБ РЖАНОЙ</t>
  </si>
  <si>
    <t>КИСЕЛЬ ИЗ КОНЦЕНТРАТА ПЛОДОВОГО</t>
  </si>
  <si>
    <t>503/2013</t>
  </si>
  <si>
    <t>САЛАТ ИЗ БЕЛОКОЧАННОЙ КАПУСТЫ СО СВЕЖИМ ОГУРЦОМ</t>
  </si>
  <si>
    <t>НАПИТОК ИЗ ШИПОВНИКА</t>
  </si>
  <si>
    <t>519/2013</t>
  </si>
  <si>
    <t>КОФЕЙНЫЙ НАПИТОК С МОЛОКОМ</t>
  </si>
  <si>
    <t>КАКАО С МОЛОКОМ</t>
  </si>
  <si>
    <t>496/2013</t>
  </si>
  <si>
    <t>109СБ/2013</t>
  </si>
  <si>
    <t>ЯЙЦО ВАРЕНОЕ С ОГУРЦОМ</t>
  </si>
  <si>
    <t>501/2013</t>
  </si>
  <si>
    <t>4СБ/2013</t>
  </si>
  <si>
    <t>ФРУКТ</t>
  </si>
  <si>
    <t>ОГУРЕЦ СВЕЖИЙ</t>
  </si>
  <si>
    <t>ЩИ ИЗ СВЕЖЕЙ КАПУСТЫ С КАРТОФЕЛЕМ (КУРИЦА)</t>
  </si>
  <si>
    <t>142/2013</t>
  </si>
  <si>
    <t>КОМПОТ ИЗ СМЕСИ СУХОФРУКТОВ</t>
  </si>
  <si>
    <t>ХЛЕБ ПШЕНИЧНЫЙ</t>
  </si>
  <si>
    <t>108СБ/2013</t>
  </si>
  <si>
    <t>508СБ/2013</t>
  </si>
  <si>
    <t>КОТЛЕТА ШКОЛЬНАЯ С СОУСОМ ТОМАТНЫМ</t>
  </si>
  <si>
    <t>КАША ГРЕЧНЕВАЯ РАССЫПЧАТАЯ</t>
  </si>
  <si>
    <t>237/2013</t>
  </si>
  <si>
    <t xml:space="preserve">347/2018      </t>
  </si>
  <si>
    <t>СУП КРЕСТЬЯНСКИЙ С КРУПОЙ</t>
  </si>
  <si>
    <t>КОТЛЕТА РЫБНАЯ С СОУСОМ МОЛОЧНЫМ</t>
  </si>
  <si>
    <t>154СБ/2013</t>
  </si>
  <si>
    <t>345/2013</t>
  </si>
  <si>
    <t>429СБ/2013</t>
  </si>
  <si>
    <t>КАРТОФЕЛЬНОЕ ПЮРЕ</t>
  </si>
  <si>
    <t>СУП-ЛАПША ДОМАШНЯЯ</t>
  </si>
  <si>
    <t>156/2013</t>
  </si>
  <si>
    <t>31СБ/2013            481/2013</t>
  </si>
  <si>
    <t>БОРЩ С КАПУСТОЙ И КАРТОФЕЛЕМ</t>
  </si>
  <si>
    <t>ТЕФТЕЛИ ИЗ ГОВЯДИНЫ С РИСОМ ("ЕЖИКИ") В ТОМАТНОМ СОУСЕ</t>
  </si>
  <si>
    <t>МАКАРОННЫЕ ИЗДЕЛИЯ ОТВАРНЫЕ</t>
  </si>
  <si>
    <t>128/2013</t>
  </si>
  <si>
    <t>390СБ/2013</t>
  </si>
  <si>
    <t>291СБ/2013</t>
  </si>
  <si>
    <t>СУП КАРТОФЕЛЬНЫЙ С БОБОВЫМИ (ГОРОХ)</t>
  </si>
  <si>
    <t>144/2013</t>
  </si>
  <si>
    <t>КОМПОТ ИЗ ЯБЛОК</t>
  </si>
  <si>
    <t>507/2013</t>
  </si>
  <si>
    <t>сладкое</t>
  </si>
  <si>
    <t>БУЛОЧКА ДОМАШНЯЯ С СЫРОМ</t>
  </si>
  <si>
    <t>542/2018</t>
  </si>
  <si>
    <t>РАССОЛЬНИК ЛЕНИНГРАДСКИЙ С КУРИЦЕЙ</t>
  </si>
  <si>
    <t>РЫБА, ТУШЕННАЯ В ТОМАТЕ С ОВОЩАМИ/ МИНТАЙ</t>
  </si>
  <si>
    <t>РИС ОТВАРНОЙ</t>
  </si>
  <si>
    <t>343/2013</t>
  </si>
  <si>
    <t>414/2013</t>
  </si>
  <si>
    <t>132СБ/2013</t>
  </si>
  <si>
    <t>СУП-ПЮРЕ ИЗ КАРТОФЕЛЯ</t>
  </si>
  <si>
    <t>ГРЕНКИ ИЗ ПШЕНИЧНОГО ХЛЕБА</t>
  </si>
  <si>
    <t>КОТЛЕТА ИЗ ГОВЯДИНЫ С СОУСОМ ТОМАТНЫМ</t>
  </si>
  <si>
    <t>159/2013</t>
  </si>
  <si>
    <t>170/2013</t>
  </si>
  <si>
    <t>381/2013</t>
  </si>
  <si>
    <t>423/2013</t>
  </si>
  <si>
    <t>КАПУСТА ТУШЕНАЯ</t>
  </si>
  <si>
    <t>СУП С РЫБНЫМИ КОНСЕРВАМИ</t>
  </si>
  <si>
    <t>153/2013</t>
  </si>
  <si>
    <t xml:space="preserve">сладкое </t>
  </si>
  <si>
    <t>СУП ИЗ ОВОЩЕЙ С КУРИЦЕЙ</t>
  </si>
  <si>
    <t>143/2013</t>
  </si>
  <si>
    <t>СУП С МАКАРОННЫИ ИЗДЕЛИЯМИ И КАРТОФЕЛЕМ</t>
  </si>
  <si>
    <t>111/2013</t>
  </si>
  <si>
    <t>112СБ/2013</t>
  </si>
  <si>
    <t>фрукт</t>
  </si>
  <si>
    <t>МАОУ( СЕРГИНСКАЯ СОШ). НАСАДСКИЙ ФИЛИАЛ.</t>
  </si>
  <si>
    <t>ГОРБУНОВ.Е.А.</t>
  </si>
  <si>
    <t>бутерброд с сыром,яйцо вареное</t>
  </si>
  <si>
    <t>молоко сгущеное</t>
  </si>
  <si>
    <t>ЗАПЕКАНКА ИЗ ТВОРОГА</t>
  </si>
  <si>
    <t xml:space="preserve">ЖАРКОЕ ПО-ДОМАШНЕМУ С МЯСОМ. </t>
  </si>
  <si>
    <t>369СБ/2013</t>
  </si>
  <si>
    <t>ПЕЧЕНЬ ГОВЯЖЬЯ ПО- СТРОГАНОВСКИ</t>
  </si>
  <si>
    <t>192СБ/2013</t>
  </si>
  <si>
    <t>ЗАПЕКАНКА КАРТОФЕЛЬНАЯ С МЯСОМ</t>
  </si>
  <si>
    <t>185/2013</t>
  </si>
  <si>
    <t>САЛАТ ИЗ ВАРЕНОЙ СВЕКЛЫ С ОГУРЦОМ</t>
  </si>
  <si>
    <t>ПЛОВ ИЗ ПТИЦЫ</t>
  </si>
  <si>
    <t>406/2013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</si>
</sst>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19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5" fillId="4" borderId="2" xfId="0" applyFont="1" applyFill="1" applyBorder="1" applyAlignment="1" applyProtection="1">
      <alignment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16" fillId="4" borderId="4" xfId="0" applyFon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7" fillId="2" borderId="16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16" fillId="4" borderId="2" xfId="0" applyFont="1" applyFill="1" applyBorder="1" applyProtection="1">
      <protection locked="0"/>
    </xf>
    <xf numFmtId="0" fontId="16" fillId="4" borderId="2" xfId="0" applyFont="1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16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16" fillId="4" borderId="2" xfId="0" applyFont="1" applyFill="1" applyBorder="1" applyAlignment="1" applyProtection="1">
      <alignment vertical="top" wrapText="1"/>
      <protection locked="0"/>
    </xf>
    <xf numFmtId="0" fontId="15" fillId="4" borderId="2" xfId="0" applyFont="1" applyFill="1" applyBorder="1" applyProtection="1">
      <protection locked="0"/>
    </xf>
    <xf numFmtId="0" fontId="18" fillId="4" borderId="4" xfId="0" applyFont="1" applyFill="1" applyBorder="1" applyProtection="1">
      <protection locked="0"/>
    </xf>
    <xf numFmtId="0" fontId="19" fillId="4" borderId="2" xfId="0" applyFont="1" applyFill="1" applyBorder="1" applyAlignment="1" applyProtection="1">
      <alignment wrapText="1"/>
      <protection locked="0"/>
    </xf>
    <xf numFmtId="0" fontId="18" fillId="4" borderId="2" xfId="0" applyFont="1" applyFill="1" applyBorder="1" applyAlignment="1" applyProtection="1">
      <alignment wrapText="1"/>
      <protection locked="0"/>
    </xf>
    <xf numFmtId="0" fontId="15" fillId="4" borderId="2" xfId="0" applyFont="1" applyFill="1" applyBorder="1" applyAlignment="1" applyProtection="1">
      <alignment wrapText="1"/>
      <protection locked="0"/>
    </xf>
    <xf numFmtId="0" fontId="15" fillId="4" borderId="4" xfId="0" applyFont="1" applyFill="1" applyBorder="1" applyProtection="1">
      <protection locked="0"/>
    </xf>
    <xf numFmtId="0" fontId="18" fillId="4" borderId="2" xfId="0" applyFont="1" applyFill="1" applyBorder="1" applyProtection="1">
      <protection locked="0"/>
    </xf>
    <xf numFmtId="0" fontId="18" fillId="4" borderId="4" xfId="0" applyFont="1" applyFill="1" applyBorder="1" applyAlignment="1" applyProtection="1">
      <alignment wrapText="1"/>
      <protection locked="0"/>
    </xf>
    <xf numFmtId="0" fontId="0" fillId="4" borderId="2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19" fillId="4" borderId="2" xfId="0" applyFont="1" applyFill="1" applyBorder="1" applyAlignment="1" applyProtection="1">
      <alignment vertical="top" wrapText="1"/>
      <protection locked="0"/>
    </xf>
    <xf numFmtId="2" fontId="16" fillId="4" borderId="2" xfId="0" applyNumberFormat="1" applyFont="1" applyFill="1" applyBorder="1" applyAlignment="1" applyProtection="1">
      <alignment wrapText="1"/>
      <protection locked="0"/>
    </xf>
    <xf numFmtId="2" fontId="16" fillId="4" borderId="4" xfId="0" applyNumberFormat="1" applyFont="1" applyFill="1" applyBorder="1" applyProtection="1">
      <protection locked="0"/>
    </xf>
    <xf numFmtId="2" fontId="16" fillId="4" borderId="2" xfId="0" applyNumberFormat="1" applyFont="1" applyFill="1" applyBorder="1" applyProtection="1"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0" fontId="0" fillId="4" borderId="16" xfId="0" applyNumberFormat="1" applyFill="1" applyBorder="1" applyAlignment="1" applyProtection="1">
      <alignment horizontal="right"/>
      <protection locked="0"/>
    </xf>
    <xf numFmtId="0" fontId="3" fillId="4" borderId="2" xfId="0" applyNumberFormat="1" applyFont="1" applyFill="1" applyBorder="1" applyAlignment="1" applyProtection="1">
      <alignment horizontal="center"/>
      <protection locked="0"/>
    </xf>
    <xf numFmtId="0" fontId="3" fillId="4" borderId="4" xfId="0" applyNumberFormat="1" applyFont="1" applyFill="1" applyBorder="1" applyAlignment="1" applyProtection="1">
      <alignment horizontal="center"/>
      <protection locked="0"/>
    </xf>
    <xf numFmtId="0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NumberFormat="1" applyFill="1" applyBorder="1" applyAlignment="1" applyProtection="1">
      <alignment horizontal="center" vertical="top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0" fillId="4" borderId="16" xfId="0" applyNumberFormat="1" applyFill="1" applyBorder="1" applyAlignment="1" applyProtection="1">
      <alignment horizontal="center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0" fontId="0" fillId="4" borderId="22" xfId="0" applyNumberFormat="1" applyFill="1" applyBorder="1" applyAlignment="1" applyProtection="1">
      <alignment horizontal="center"/>
      <protection locked="0"/>
    </xf>
    <xf numFmtId="0" fontId="18" fillId="4" borderId="5" xfId="0" applyFon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20" fillId="4" borderId="2" xfId="0" applyFont="1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7" fillId="2" borderId="2" xfId="0" applyFont="1" applyFill="1" applyBorder="1" applyAlignment="1" applyProtection="1">
      <alignment vertical="top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97" t="s">
        <v>111</v>
      </c>
      <c r="D1" s="98"/>
      <c r="E1" s="98"/>
      <c r="F1" s="12" t="s">
        <v>16</v>
      </c>
      <c r="G1" s="2" t="s">
        <v>17</v>
      </c>
      <c r="H1" s="99" t="s">
        <v>39</v>
      </c>
      <c r="I1" s="99"/>
      <c r="J1" s="99"/>
      <c r="K1" s="99"/>
    </row>
    <row r="2" spans="1:12" ht="17.399999999999999" x14ac:dyDescent="0.25">
      <c r="A2" s="35" t="s">
        <v>6</v>
      </c>
      <c r="C2" s="2"/>
      <c r="G2" s="2" t="s">
        <v>18</v>
      </c>
      <c r="H2" s="99" t="s">
        <v>112</v>
      </c>
      <c r="I2" s="99"/>
      <c r="J2" s="99"/>
      <c r="K2" s="9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/>
      <c r="E6" s="39"/>
      <c r="F6" s="40"/>
      <c r="G6" s="40"/>
      <c r="H6" s="40"/>
      <c r="I6" s="40"/>
      <c r="J6" s="40"/>
      <c r="K6" s="50"/>
      <c r="L6" s="40"/>
    </row>
    <row r="7" spans="1:12" ht="14.4" x14ac:dyDescent="0.3">
      <c r="A7" s="23"/>
      <c r="B7" s="15"/>
      <c r="C7" s="11"/>
      <c r="D7" s="73"/>
      <c r="E7" s="55"/>
      <c r="F7" s="42"/>
      <c r="G7" s="42"/>
      <c r="H7" s="42"/>
      <c r="I7" s="42"/>
      <c r="J7" s="42"/>
      <c r="K7" s="52"/>
      <c r="L7" s="42"/>
    </row>
    <row r="8" spans="1:12" ht="14.4" x14ac:dyDescent="0.3">
      <c r="A8" s="23"/>
      <c r="B8" s="15"/>
      <c r="C8" s="11"/>
      <c r="D8" s="7"/>
      <c r="E8" s="53"/>
      <c r="F8" s="42"/>
      <c r="G8" s="42"/>
      <c r="H8" s="42"/>
      <c r="I8" s="42"/>
      <c r="J8" s="42"/>
      <c r="K8" s="54"/>
      <c r="L8" s="42"/>
    </row>
    <row r="9" spans="1:12" ht="14.4" x14ac:dyDescent="0.3">
      <c r="A9" s="23"/>
      <c r="B9" s="15"/>
      <c r="C9" s="11"/>
      <c r="D9" s="7"/>
      <c r="E9" s="56"/>
      <c r="F9" s="42"/>
      <c r="G9" s="42"/>
      <c r="H9" s="42"/>
      <c r="I9" s="42"/>
      <c r="J9" s="42"/>
      <c r="K9" s="57"/>
      <c r="L9" s="42"/>
    </row>
    <row r="10" spans="1:12" ht="14.4" x14ac:dyDescent="0.3">
      <c r="A10" s="23"/>
      <c r="B10" s="15"/>
      <c r="C10" s="11"/>
      <c r="D10" s="7"/>
      <c r="E10" s="41"/>
      <c r="F10" s="42"/>
      <c r="G10" s="42"/>
      <c r="H10" s="42"/>
      <c r="I10" s="42"/>
      <c r="J10" s="42"/>
      <c r="K10" s="43"/>
      <c r="L10" s="42"/>
    </row>
    <row r="11" spans="1:12" ht="14.4" x14ac:dyDescent="0.3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55</v>
      </c>
      <c r="F14" s="42">
        <v>60</v>
      </c>
      <c r="G14" s="42"/>
      <c r="H14" s="42"/>
      <c r="I14" s="42"/>
      <c r="J14" s="42">
        <v>7</v>
      </c>
      <c r="K14" s="43"/>
      <c r="L14" s="42">
        <v>11</v>
      </c>
    </row>
    <row r="15" spans="1:12" ht="14.4" x14ac:dyDescent="0.3">
      <c r="A15" s="23"/>
      <c r="B15" s="15"/>
      <c r="C15" s="11"/>
      <c r="D15" s="7" t="s">
        <v>27</v>
      </c>
      <c r="E15" s="66" t="s">
        <v>56</v>
      </c>
      <c r="F15" s="42">
        <v>200</v>
      </c>
      <c r="G15" s="42">
        <v>5</v>
      </c>
      <c r="H15" s="42">
        <v>8</v>
      </c>
      <c r="I15" s="42">
        <v>9</v>
      </c>
      <c r="J15" s="42">
        <v>130</v>
      </c>
      <c r="K15" s="69" t="s">
        <v>57</v>
      </c>
      <c r="L15" s="42">
        <v>15.27</v>
      </c>
    </row>
    <row r="16" spans="1:12" ht="14.4" x14ac:dyDescent="0.3">
      <c r="A16" s="23"/>
      <c r="B16" s="15"/>
      <c r="C16" s="11"/>
      <c r="D16" s="7" t="s">
        <v>28</v>
      </c>
      <c r="E16" s="74" t="s">
        <v>62</v>
      </c>
      <c r="F16" s="42">
        <v>90</v>
      </c>
      <c r="G16" s="42">
        <v>14</v>
      </c>
      <c r="H16" s="42">
        <v>14</v>
      </c>
      <c r="I16" s="42">
        <v>16</v>
      </c>
      <c r="J16" s="42">
        <v>239</v>
      </c>
      <c r="K16" s="50" t="s">
        <v>65</v>
      </c>
      <c r="L16" s="42">
        <v>44</v>
      </c>
    </row>
    <row r="17" spans="1:12" ht="14.4" x14ac:dyDescent="0.3">
      <c r="A17" s="23"/>
      <c r="B17" s="15"/>
      <c r="C17" s="11"/>
      <c r="D17" s="7" t="s">
        <v>29</v>
      </c>
      <c r="E17" s="41" t="s">
        <v>63</v>
      </c>
      <c r="F17" s="42">
        <v>180</v>
      </c>
      <c r="G17" s="42">
        <v>9</v>
      </c>
      <c r="H17" s="42">
        <v>8</v>
      </c>
      <c r="I17" s="42">
        <v>39</v>
      </c>
      <c r="J17" s="42">
        <v>279</v>
      </c>
      <c r="K17" s="43" t="s">
        <v>64</v>
      </c>
      <c r="L17" s="42">
        <v>15</v>
      </c>
    </row>
    <row r="18" spans="1:12" ht="14.4" x14ac:dyDescent="0.3">
      <c r="A18" s="23"/>
      <c r="B18" s="15"/>
      <c r="C18" s="11"/>
      <c r="D18" s="7" t="s">
        <v>30</v>
      </c>
      <c r="E18" s="71" t="s">
        <v>58</v>
      </c>
      <c r="F18" s="42">
        <v>200</v>
      </c>
      <c r="G18" s="42">
        <v>1</v>
      </c>
      <c r="H18" s="42"/>
      <c r="I18" s="42">
        <v>31</v>
      </c>
      <c r="J18" s="42">
        <v>121</v>
      </c>
      <c r="K18" s="57" t="s">
        <v>61</v>
      </c>
      <c r="L18" s="42">
        <v>10</v>
      </c>
    </row>
    <row r="19" spans="1:12" ht="14.4" x14ac:dyDescent="0.3">
      <c r="A19" s="23"/>
      <c r="B19" s="15"/>
      <c r="C19" s="11"/>
      <c r="D19" s="7" t="s">
        <v>31</v>
      </c>
      <c r="E19" s="53" t="s">
        <v>59</v>
      </c>
      <c r="F19" s="42">
        <v>30</v>
      </c>
      <c r="G19" s="42">
        <v>2</v>
      </c>
      <c r="H19" s="42"/>
      <c r="I19" s="42">
        <v>15</v>
      </c>
      <c r="J19" s="42">
        <v>71</v>
      </c>
      <c r="K19" s="57" t="s">
        <v>60</v>
      </c>
      <c r="L19" s="42">
        <v>3</v>
      </c>
    </row>
    <row r="20" spans="1:12" ht="14.4" x14ac:dyDescent="0.3">
      <c r="A20" s="23"/>
      <c r="B20" s="15"/>
      <c r="C20" s="11"/>
      <c r="D20" s="7" t="s">
        <v>32</v>
      </c>
      <c r="E20" s="53" t="s">
        <v>41</v>
      </c>
      <c r="F20" s="42">
        <v>30</v>
      </c>
      <c r="G20" s="42">
        <v>2</v>
      </c>
      <c r="H20" s="42"/>
      <c r="I20" s="42">
        <v>10</v>
      </c>
      <c r="J20" s="42">
        <v>52</v>
      </c>
      <c r="K20" s="57" t="s">
        <v>50</v>
      </c>
      <c r="L20" s="42">
        <v>3</v>
      </c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33</v>
      </c>
      <c r="H23" s="19">
        <f t="shared" si="2"/>
        <v>30</v>
      </c>
      <c r="I23" s="19">
        <f t="shared" si="2"/>
        <v>120</v>
      </c>
      <c r="J23" s="19">
        <f t="shared" si="2"/>
        <v>899</v>
      </c>
      <c r="K23" s="25"/>
      <c r="L23" s="19">
        <f>SUM(L14:L22)</f>
        <v>101.27</v>
      </c>
    </row>
    <row r="24" spans="1:12" ht="15" thickBot="1" x14ac:dyDescent="0.3">
      <c r="A24" s="29">
        <f>A6</f>
        <v>1</v>
      </c>
      <c r="B24" s="30">
        <f>B6</f>
        <v>1</v>
      </c>
      <c r="C24" s="94" t="s">
        <v>4</v>
      </c>
      <c r="D24" s="95"/>
      <c r="E24" s="31"/>
      <c r="F24" s="32">
        <f>F13+F23</f>
        <v>790</v>
      </c>
      <c r="G24" s="32">
        <f t="shared" ref="G24:J24" si="3">G13+G23</f>
        <v>33</v>
      </c>
      <c r="H24" s="32">
        <f t="shared" si="3"/>
        <v>30</v>
      </c>
      <c r="I24" s="32">
        <f t="shared" si="3"/>
        <v>120</v>
      </c>
      <c r="J24" s="32">
        <f t="shared" si="3"/>
        <v>899</v>
      </c>
      <c r="K24" s="32"/>
      <c r="L24" s="32">
        <f t="shared" ref="L24" si="4">L13+L23</f>
        <v>101.27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3"/>
      <c r="F25" s="83"/>
      <c r="G25" s="84"/>
      <c r="H25" s="84"/>
      <c r="I25" s="85"/>
      <c r="J25" s="84"/>
      <c r="K25" s="75"/>
      <c r="L25" s="80"/>
    </row>
    <row r="26" spans="1:12" ht="14.4" x14ac:dyDescent="0.3">
      <c r="A26" s="14"/>
      <c r="B26" s="15"/>
      <c r="C26" s="11"/>
      <c r="D26" s="73" t="s">
        <v>26</v>
      </c>
      <c r="E26" s="51"/>
      <c r="F26" s="86"/>
      <c r="G26" s="86"/>
      <c r="H26" s="86"/>
      <c r="I26" s="87"/>
      <c r="J26" s="86"/>
      <c r="K26" s="76"/>
      <c r="L26" s="81"/>
    </row>
    <row r="27" spans="1:12" ht="14.4" x14ac:dyDescent="0.3">
      <c r="A27" s="14"/>
      <c r="B27" s="15"/>
      <c r="C27" s="11"/>
      <c r="D27" s="7" t="s">
        <v>22</v>
      </c>
      <c r="E27" s="53"/>
      <c r="F27" s="84"/>
      <c r="G27" s="84"/>
      <c r="H27" s="84"/>
      <c r="I27" s="85"/>
      <c r="J27" s="84"/>
      <c r="K27" s="77"/>
      <c r="L27" s="80"/>
    </row>
    <row r="28" spans="1:12" ht="14.4" x14ac:dyDescent="0.3">
      <c r="A28" s="14"/>
      <c r="B28" s="15"/>
      <c r="C28" s="11"/>
      <c r="D28" s="7" t="s">
        <v>23</v>
      </c>
      <c r="E28" s="53"/>
      <c r="F28" s="82"/>
      <c r="G28" s="82"/>
      <c r="H28" s="82"/>
      <c r="I28" s="82"/>
      <c r="J28" s="82"/>
      <c r="K28" s="77"/>
      <c r="L28" s="82"/>
    </row>
    <row r="29" spans="1:12" ht="14.4" x14ac:dyDescent="0.3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113</v>
      </c>
      <c r="F33" s="42">
        <v>100</v>
      </c>
      <c r="G33" s="42">
        <v>13</v>
      </c>
      <c r="H33" s="42">
        <v>11</v>
      </c>
      <c r="I33" s="42">
        <v>1</v>
      </c>
      <c r="J33" s="42">
        <v>204</v>
      </c>
      <c r="K33" s="43"/>
      <c r="L33" s="42">
        <v>10</v>
      </c>
    </row>
    <row r="34" spans="1:12" ht="14.4" x14ac:dyDescent="0.3">
      <c r="A34" s="14"/>
      <c r="B34" s="15"/>
      <c r="C34" s="11"/>
      <c r="D34" s="7" t="s">
        <v>27</v>
      </c>
      <c r="E34" s="67" t="s">
        <v>66</v>
      </c>
      <c r="F34" s="42">
        <v>200</v>
      </c>
      <c r="G34" s="42">
        <v>6</v>
      </c>
      <c r="H34" s="42">
        <v>8</v>
      </c>
      <c r="I34" s="42">
        <v>12</v>
      </c>
      <c r="J34" s="42">
        <v>148</v>
      </c>
      <c r="K34" s="57" t="s">
        <v>68</v>
      </c>
      <c r="L34" s="42">
        <v>15.27</v>
      </c>
    </row>
    <row r="35" spans="1:12" ht="14.4" x14ac:dyDescent="0.3">
      <c r="A35" s="14"/>
      <c r="B35" s="15"/>
      <c r="C35" s="11"/>
      <c r="D35" s="7" t="s">
        <v>28</v>
      </c>
      <c r="E35" s="53" t="s">
        <v>67</v>
      </c>
      <c r="F35" s="42">
        <v>120</v>
      </c>
      <c r="G35" s="42">
        <v>23</v>
      </c>
      <c r="H35" s="42">
        <v>8</v>
      </c>
      <c r="I35" s="42">
        <v>17</v>
      </c>
      <c r="J35" s="42">
        <v>228</v>
      </c>
      <c r="K35" s="63" t="s">
        <v>69</v>
      </c>
      <c r="L35" s="42">
        <v>43</v>
      </c>
    </row>
    <row r="36" spans="1:12" ht="14.4" x14ac:dyDescent="0.3">
      <c r="A36" s="14"/>
      <c r="B36" s="15"/>
      <c r="C36" s="11"/>
      <c r="D36" s="7" t="s">
        <v>29</v>
      </c>
      <c r="E36" s="53" t="s">
        <v>71</v>
      </c>
      <c r="F36" s="42">
        <v>150</v>
      </c>
      <c r="G36" s="42">
        <v>3</v>
      </c>
      <c r="H36" s="42">
        <v>6</v>
      </c>
      <c r="I36" s="42">
        <v>22</v>
      </c>
      <c r="J36" s="42">
        <v>154</v>
      </c>
      <c r="K36" s="57" t="s">
        <v>70</v>
      </c>
      <c r="L36" s="42">
        <v>21</v>
      </c>
    </row>
    <row r="37" spans="1:12" ht="14.4" x14ac:dyDescent="0.3">
      <c r="A37" s="14"/>
      <c r="B37" s="15"/>
      <c r="C37" s="11"/>
      <c r="D37" s="7" t="s">
        <v>30</v>
      </c>
      <c r="E37" s="53" t="s">
        <v>42</v>
      </c>
      <c r="F37" s="42">
        <v>200</v>
      </c>
      <c r="G37" s="42"/>
      <c r="H37" s="42"/>
      <c r="I37" s="42">
        <v>34</v>
      </c>
      <c r="J37" s="42">
        <v>131</v>
      </c>
      <c r="K37" s="57" t="s">
        <v>43</v>
      </c>
      <c r="L37" s="42">
        <v>6</v>
      </c>
    </row>
    <row r="38" spans="1:12" ht="14.4" x14ac:dyDescent="0.3">
      <c r="A38" s="14"/>
      <c r="B38" s="15"/>
      <c r="C38" s="11"/>
      <c r="D38" s="7" t="s">
        <v>31</v>
      </c>
      <c r="E38" s="53" t="s">
        <v>59</v>
      </c>
      <c r="F38" s="42">
        <v>30</v>
      </c>
      <c r="G38" s="42">
        <v>2</v>
      </c>
      <c r="H38" s="42"/>
      <c r="I38" s="42">
        <v>15</v>
      </c>
      <c r="J38" s="42">
        <v>71</v>
      </c>
      <c r="K38" s="57" t="s">
        <v>60</v>
      </c>
      <c r="L38" s="42">
        <v>3</v>
      </c>
    </row>
    <row r="39" spans="1:12" ht="14.4" x14ac:dyDescent="0.3">
      <c r="A39" s="14"/>
      <c r="B39" s="15"/>
      <c r="C39" s="11"/>
      <c r="D39" s="7" t="s">
        <v>32</v>
      </c>
      <c r="E39" s="53" t="s">
        <v>41</v>
      </c>
      <c r="F39" s="42">
        <v>30</v>
      </c>
      <c r="G39" s="42">
        <v>2</v>
      </c>
      <c r="H39" s="42"/>
      <c r="I39" s="42">
        <v>10</v>
      </c>
      <c r="J39" s="42">
        <v>52</v>
      </c>
      <c r="K39" s="57" t="s">
        <v>50</v>
      </c>
      <c r="L39" s="42">
        <v>3</v>
      </c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9">SUM(G33:G41)</f>
        <v>49</v>
      </c>
      <c r="H42" s="19">
        <f t="shared" ref="H42" si="10">SUM(H33:H41)</f>
        <v>33</v>
      </c>
      <c r="I42" s="19">
        <f t="shared" ref="I42" si="11">SUM(I33:I41)</f>
        <v>111</v>
      </c>
      <c r="J42" s="19">
        <f t="shared" ref="J42:L42" si="12">SUM(J33:J41)</f>
        <v>988</v>
      </c>
      <c r="K42" s="25"/>
      <c r="L42" s="19">
        <f t="shared" si="12"/>
        <v>101.27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94" t="s">
        <v>4</v>
      </c>
      <c r="D43" s="95"/>
      <c r="E43" s="31"/>
      <c r="F43" s="32">
        <f>F32+F42</f>
        <v>830</v>
      </c>
      <c r="G43" s="32">
        <f t="shared" ref="G43" si="13">G32+G42</f>
        <v>49</v>
      </c>
      <c r="H43" s="32">
        <f t="shared" ref="H43" si="14">H32+H42</f>
        <v>33</v>
      </c>
      <c r="I43" s="32">
        <f t="shared" ref="I43" si="15">I32+I42</f>
        <v>111</v>
      </c>
      <c r="J43" s="32">
        <f t="shared" ref="J43:L43" si="16">J32+J42</f>
        <v>988</v>
      </c>
      <c r="K43" s="32"/>
      <c r="L43" s="32">
        <f t="shared" si="16"/>
        <v>101.27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3"/>
      <c r="F44" s="59"/>
      <c r="G44" s="78"/>
      <c r="H44" s="78"/>
      <c r="I44" s="79"/>
      <c r="J44" s="78"/>
      <c r="K44" s="62"/>
      <c r="L44" s="78"/>
    </row>
    <row r="45" spans="1:12" ht="14.4" x14ac:dyDescent="0.3">
      <c r="A45" s="23"/>
      <c r="B45" s="15"/>
      <c r="C45" s="11"/>
      <c r="D45" s="73" t="s">
        <v>26</v>
      </c>
      <c r="E45" s="60"/>
      <c r="F45" s="61"/>
      <c r="G45" s="42"/>
      <c r="H45" s="42"/>
      <c r="I45" s="42"/>
      <c r="J45" s="42"/>
      <c r="K45" s="52"/>
      <c r="L45" s="42"/>
    </row>
    <row r="46" spans="1:12" ht="14.4" x14ac:dyDescent="0.3">
      <c r="A46" s="23"/>
      <c r="B46" s="15"/>
      <c r="C46" s="11"/>
      <c r="D46" s="7" t="s">
        <v>22</v>
      </c>
      <c r="E46" s="53"/>
      <c r="F46" s="42"/>
      <c r="G46" s="42"/>
      <c r="H46" s="42"/>
      <c r="I46" s="42"/>
      <c r="J46" s="42"/>
      <c r="K46" s="63"/>
      <c r="L46" s="42"/>
    </row>
    <row r="47" spans="1:12" ht="14.4" x14ac:dyDescent="0.3">
      <c r="A47" s="23"/>
      <c r="B47" s="15"/>
      <c r="C47" s="11"/>
      <c r="D47" s="7" t="s">
        <v>23</v>
      </c>
      <c r="E47" s="56"/>
      <c r="F47" s="42"/>
      <c r="G47" s="42"/>
      <c r="H47" s="42"/>
      <c r="I47" s="42"/>
      <c r="J47" s="42"/>
      <c r="K47" s="57"/>
      <c r="L47" s="42"/>
    </row>
    <row r="48" spans="1:12" ht="14.4" x14ac:dyDescent="0.3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4.4" x14ac:dyDescent="0.3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0" t="s">
        <v>44</v>
      </c>
      <c r="F52" s="42">
        <v>60</v>
      </c>
      <c r="G52" s="42">
        <v>1</v>
      </c>
      <c r="H52" s="42">
        <v>6</v>
      </c>
      <c r="I52" s="42">
        <v>5</v>
      </c>
      <c r="J52" s="42">
        <v>78</v>
      </c>
      <c r="K52" s="52" t="s">
        <v>53</v>
      </c>
      <c r="L52" s="42">
        <v>9</v>
      </c>
    </row>
    <row r="53" spans="1:12" ht="14.4" x14ac:dyDescent="0.3">
      <c r="A53" s="23"/>
      <c r="B53" s="15"/>
      <c r="C53" s="11"/>
      <c r="D53" s="7" t="s">
        <v>27</v>
      </c>
      <c r="E53" s="53" t="s">
        <v>72</v>
      </c>
      <c r="F53" s="42">
        <v>200</v>
      </c>
      <c r="G53" s="42">
        <v>7</v>
      </c>
      <c r="H53" s="42">
        <v>9</v>
      </c>
      <c r="I53" s="42">
        <v>13</v>
      </c>
      <c r="J53" s="42">
        <v>161</v>
      </c>
      <c r="K53" s="63" t="s">
        <v>73</v>
      </c>
      <c r="L53" s="42">
        <v>15.26</v>
      </c>
    </row>
    <row r="54" spans="1:12" ht="20.399999999999999" x14ac:dyDescent="0.3">
      <c r="A54" s="23"/>
      <c r="B54" s="15"/>
      <c r="C54" s="11"/>
      <c r="D54" s="7" t="s">
        <v>28</v>
      </c>
      <c r="E54" s="53" t="s">
        <v>115</v>
      </c>
      <c r="F54" s="42">
        <v>150</v>
      </c>
      <c r="G54" s="42">
        <v>35</v>
      </c>
      <c r="H54" s="42">
        <v>15</v>
      </c>
      <c r="I54" s="42">
        <v>43</v>
      </c>
      <c r="J54" s="42">
        <v>448</v>
      </c>
      <c r="K54" s="58" t="s">
        <v>74</v>
      </c>
      <c r="L54" s="42">
        <v>56</v>
      </c>
    </row>
    <row r="55" spans="1:12" ht="14.4" x14ac:dyDescent="0.3">
      <c r="A55" s="23"/>
      <c r="B55" s="15"/>
      <c r="C55" s="11"/>
      <c r="D55" s="7"/>
      <c r="E55" s="41" t="s">
        <v>114</v>
      </c>
      <c r="F55" s="42">
        <v>60</v>
      </c>
      <c r="G55" s="42">
        <v>2</v>
      </c>
      <c r="H55" s="42">
        <v>2</v>
      </c>
      <c r="I55" s="42">
        <v>3</v>
      </c>
      <c r="J55" s="42">
        <v>40</v>
      </c>
      <c r="K55" s="43"/>
      <c r="L55" s="42">
        <v>5.01</v>
      </c>
    </row>
    <row r="56" spans="1:12" ht="14.4" x14ac:dyDescent="0.3">
      <c r="A56" s="23"/>
      <c r="B56" s="15"/>
      <c r="C56" s="11"/>
      <c r="D56" s="7" t="s">
        <v>30</v>
      </c>
      <c r="E56" s="53" t="s">
        <v>45</v>
      </c>
      <c r="F56" s="42">
        <v>200</v>
      </c>
      <c r="G56" s="42">
        <v>1</v>
      </c>
      <c r="H56" s="42"/>
      <c r="I56" s="42">
        <v>25</v>
      </c>
      <c r="J56" s="42">
        <v>117</v>
      </c>
      <c r="K56" s="63" t="s">
        <v>46</v>
      </c>
      <c r="L56" s="42">
        <v>10</v>
      </c>
    </row>
    <row r="57" spans="1:12" ht="14.4" x14ac:dyDescent="0.3">
      <c r="A57" s="23"/>
      <c r="B57" s="15"/>
      <c r="C57" s="11"/>
      <c r="D57" s="7" t="s">
        <v>31</v>
      </c>
      <c r="E57" s="53" t="s">
        <v>59</v>
      </c>
      <c r="F57" s="42">
        <v>30</v>
      </c>
      <c r="G57" s="42">
        <v>2</v>
      </c>
      <c r="H57" s="42"/>
      <c r="I57" s="42">
        <v>15</v>
      </c>
      <c r="J57" s="42">
        <v>71</v>
      </c>
      <c r="K57" s="57" t="s">
        <v>60</v>
      </c>
      <c r="L57" s="42">
        <v>3</v>
      </c>
    </row>
    <row r="58" spans="1:12" ht="14.4" x14ac:dyDescent="0.3">
      <c r="A58" s="23"/>
      <c r="B58" s="15"/>
      <c r="C58" s="11"/>
      <c r="D58" s="7" t="s">
        <v>32</v>
      </c>
      <c r="E58" s="53" t="s">
        <v>41</v>
      </c>
      <c r="F58" s="42">
        <v>30</v>
      </c>
      <c r="G58" s="42">
        <v>2</v>
      </c>
      <c r="H58" s="42"/>
      <c r="I58" s="42">
        <v>10</v>
      </c>
      <c r="J58" s="42">
        <v>52</v>
      </c>
      <c r="K58" s="57" t="s">
        <v>50</v>
      </c>
      <c r="L58" s="42">
        <v>3</v>
      </c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1">SUM(G52:G60)</f>
        <v>50</v>
      </c>
      <c r="H61" s="19">
        <f t="shared" ref="H61" si="22">SUM(H52:H60)</f>
        <v>32</v>
      </c>
      <c r="I61" s="19">
        <f t="shared" ref="I61" si="23">SUM(I52:I60)</f>
        <v>114</v>
      </c>
      <c r="J61" s="19">
        <f t="shared" ref="J61:L61" si="24">SUM(J52:J60)</f>
        <v>967</v>
      </c>
      <c r="K61" s="25"/>
      <c r="L61" s="19">
        <f t="shared" si="24"/>
        <v>101.27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94" t="s">
        <v>4</v>
      </c>
      <c r="D62" s="95"/>
      <c r="E62" s="31"/>
      <c r="F62" s="32">
        <f>F51+F61</f>
        <v>730</v>
      </c>
      <c r="G62" s="32">
        <f t="shared" ref="G62" si="25">G51+G61</f>
        <v>50</v>
      </c>
      <c r="H62" s="32">
        <f t="shared" ref="H62" si="26">H51+H61</f>
        <v>32</v>
      </c>
      <c r="I62" s="32">
        <f t="shared" ref="I62" si="27">I51+I61</f>
        <v>114</v>
      </c>
      <c r="J62" s="32">
        <f t="shared" ref="J62:L62" si="28">J51+J61</f>
        <v>967</v>
      </c>
      <c r="K62" s="32"/>
      <c r="L62" s="32">
        <f t="shared" si="28"/>
        <v>101.27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8"/>
      <c r="F63" s="40"/>
      <c r="G63" s="40"/>
      <c r="H63" s="40"/>
      <c r="I63" s="40"/>
      <c r="J63" s="40"/>
      <c r="K63" s="58"/>
      <c r="L63" s="40"/>
    </row>
    <row r="64" spans="1:12" ht="14.4" x14ac:dyDescent="0.3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 x14ac:dyDescent="0.3">
      <c r="A65" s="23"/>
      <c r="B65" s="15"/>
      <c r="C65" s="11"/>
      <c r="D65" s="7" t="s">
        <v>22</v>
      </c>
      <c r="E65" s="53"/>
      <c r="F65" s="42"/>
      <c r="G65" s="42"/>
      <c r="H65" s="42"/>
      <c r="I65" s="42"/>
      <c r="J65" s="42"/>
      <c r="K65" s="43"/>
      <c r="L65" s="42"/>
    </row>
    <row r="66" spans="1:12" ht="14.4" x14ac:dyDescent="0.3">
      <c r="A66" s="23"/>
      <c r="B66" s="15"/>
      <c r="C66" s="11"/>
      <c r="D66" s="7" t="s">
        <v>23</v>
      </c>
      <c r="E66" s="56"/>
      <c r="F66" s="42"/>
      <c r="G66" s="42"/>
      <c r="H66" s="42"/>
      <c r="I66" s="42"/>
      <c r="J66" s="42"/>
      <c r="K66" s="57"/>
      <c r="L66" s="42"/>
    </row>
    <row r="67" spans="1:12" ht="14.4" x14ac:dyDescent="0.3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4.4" x14ac:dyDescent="0.3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27</v>
      </c>
      <c r="E72" s="71" t="s">
        <v>75</v>
      </c>
      <c r="F72" s="42">
        <v>200</v>
      </c>
      <c r="G72" s="42">
        <v>6</v>
      </c>
      <c r="H72" s="42">
        <v>8</v>
      </c>
      <c r="I72" s="42">
        <v>12</v>
      </c>
      <c r="J72" s="42">
        <v>142</v>
      </c>
      <c r="K72" s="69" t="s">
        <v>78</v>
      </c>
      <c r="L72" s="42">
        <v>20.27</v>
      </c>
    </row>
    <row r="73" spans="1:12" ht="14.4" x14ac:dyDescent="0.3">
      <c r="A73" s="23"/>
      <c r="B73" s="15"/>
      <c r="C73" s="11"/>
      <c r="D73" s="7" t="s">
        <v>28</v>
      </c>
      <c r="E73" s="58" t="s">
        <v>76</v>
      </c>
      <c r="F73" s="42">
        <v>120</v>
      </c>
      <c r="G73" s="42">
        <v>12</v>
      </c>
      <c r="H73" s="42">
        <v>19</v>
      </c>
      <c r="I73" s="42">
        <v>15</v>
      </c>
      <c r="J73" s="42">
        <v>275</v>
      </c>
      <c r="K73" s="57" t="s">
        <v>79</v>
      </c>
      <c r="L73" s="42">
        <v>54</v>
      </c>
    </row>
    <row r="74" spans="1:12" ht="14.4" x14ac:dyDescent="0.3">
      <c r="A74" s="23"/>
      <c r="B74" s="15"/>
      <c r="C74" s="11"/>
      <c r="D74" s="7" t="s">
        <v>29</v>
      </c>
      <c r="E74" s="53" t="s">
        <v>77</v>
      </c>
      <c r="F74" s="42">
        <v>150</v>
      </c>
      <c r="G74" s="42">
        <v>6</v>
      </c>
      <c r="H74" s="42">
        <v>6</v>
      </c>
      <c r="I74" s="42">
        <v>36</v>
      </c>
      <c r="J74" s="42">
        <v>217</v>
      </c>
      <c r="K74" s="57" t="s">
        <v>80</v>
      </c>
      <c r="L74" s="42">
        <v>11</v>
      </c>
    </row>
    <row r="75" spans="1:12" ht="14.4" x14ac:dyDescent="0.3">
      <c r="A75" s="23"/>
      <c r="B75" s="15"/>
      <c r="C75" s="11"/>
      <c r="D75" s="7" t="s">
        <v>30</v>
      </c>
      <c r="E75" s="53" t="s">
        <v>47</v>
      </c>
      <c r="F75" s="42">
        <v>200</v>
      </c>
      <c r="G75" s="42">
        <v>4</v>
      </c>
      <c r="H75" s="42">
        <v>3</v>
      </c>
      <c r="I75" s="42">
        <v>16</v>
      </c>
      <c r="J75" s="42">
        <v>110</v>
      </c>
      <c r="K75" s="63" t="s">
        <v>52</v>
      </c>
      <c r="L75" s="42">
        <v>10</v>
      </c>
    </row>
    <row r="76" spans="1:12" ht="14.4" x14ac:dyDescent="0.3">
      <c r="A76" s="23"/>
      <c r="B76" s="15"/>
      <c r="C76" s="11"/>
      <c r="D76" s="7" t="s">
        <v>31</v>
      </c>
      <c r="E76" s="53" t="s">
        <v>59</v>
      </c>
      <c r="F76" s="42">
        <v>30</v>
      </c>
      <c r="G76" s="42">
        <v>2</v>
      </c>
      <c r="H76" s="42"/>
      <c r="I76" s="42">
        <v>15</v>
      </c>
      <c r="J76" s="42">
        <v>71</v>
      </c>
      <c r="K76" s="57" t="s">
        <v>60</v>
      </c>
      <c r="L76" s="42">
        <v>3</v>
      </c>
    </row>
    <row r="77" spans="1:12" ht="14.4" x14ac:dyDescent="0.3">
      <c r="A77" s="23"/>
      <c r="B77" s="15"/>
      <c r="C77" s="11"/>
      <c r="D77" s="7" t="s">
        <v>32</v>
      </c>
      <c r="E77" s="53" t="s">
        <v>41</v>
      </c>
      <c r="F77" s="42">
        <v>30</v>
      </c>
      <c r="G77" s="42">
        <v>2</v>
      </c>
      <c r="H77" s="42"/>
      <c r="I77" s="42">
        <v>10</v>
      </c>
      <c r="J77" s="42">
        <v>52</v>
      </c>
      <c r="K77" s="57" t="s">
        <v>50</v>
      </c>
      <c r="L77" s="42">
        <v>3</v>
      </c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3">SUM(G71:G79)</f>
        <v>32</v>
      </c>
      <c r="H80" s="19">
        <f t="shared" ref="H80" si="34">SUM(H71:H79)</f>
        <v>36</v>
      </c>
      <c r="I80" s="19">
        <f t="shared" ref="I80" si="35">SUM(I71:I79)</f>
        <v>104</v>
      </c>
      <c r="J80" s="19">
        <f t="shared" ref="J80:L80" si="36">SUM(J71:J79)</f>
        <v>867</v>
      </c>
      <c r="K80" s="25"/>
      <c r="L80" s="19">
        <f t="shared" si="36"/>
        <v>101.27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94" t="s">
        <v>4</v>
      </c>
      <c r="D81" s="95"/>
      <c r="E81" s="31"/>
      <c r="F81" s="32">
        <f>F70+F80</f>
        <v>730</v>
      </c>
      <c r="G81" s="32">
        <f t="shared" ref="G81" si="37">G70+G80</f>
        <v>32</v>
      </c>
      <c r="H81" s="32">
        <f t="shared" ref="H81" si="38">H70+H80</f>
        <v>36</v>
      </c>
      <c r="I81" s="32">
        <f t="shared" ref="I81" si="39">I70+I80</f>
        <v>104</v>
      </c>
      <c r="J81" s="32">
        <f t="shared" ref="J81:L81" si="40">J70+J80</f>
        <v>867</v>
      </c>
      <c r="K81" s="32"/>
      <c r="L81" s="32">
        <f t="shared" si="40"/>
        <v>101.27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65"/>
      <c r="F82" s="40"/>
      <c r="G82" s="40"/>
      <c r="H82" s="40"/>
      <c r="I82" s="40"/>
      <c r="J82" s="40"/>
      <c r="K82" s="62"/>
      <c r="L82" s="40"/>
    </row>
    <row r="83" spans="1:12" ht="14.4" x14ac:dyDescent="0.3">
      <c r="A83" s="23"/>
      <c r="B83" s="15"/>
      <c r="C83" s="11"/>
      <c r="D83" s="73" t="s">
        <v>26</v>
      </c>
      <c r="E83" s="51"/>
      <c r="F83" s="42"/>
      <c r="G83" s="42"/>
      <c r="H83" s="42"/>
      <c r="I83" s="42"/>
      <c r="J83" s="42"/>
      <c r="K83" s="64"/>
      <c r="L83" s="42"/>
    </row>
    <row r="84" spans="1:12" ht="14.4" x14ac:dyDescent="0.3">
      <c r="A84" s="23"/>
      <c r="B84" s="15"/>
      <c r="C84" s="11"/>
      <c r="D84" s="7" t="s">
        <v>22</v>
      </c>
      <c r="E84" s="53"/>
      <c r="F84" s="42"/>
      <c r="G84" s="42"/>
      <c r="H84" s="42"/>
      <c r="I84" s="42"/>
      <c r="J84" s="42"/>
      <c r="K84" s="63"/>
      <c r="L84" s="42"/>
    </row>
    <row r="85" spans="1:12" ht="14.4" x14ac:dyDescent="0.3">
      <c r="A85" s="23"/>
      <c r="B85" s="15"/>
      <c r="C85" s="11"/>
      <c r="D85" s="7" t="s">
        <v>23</v>
      </c>
      <c r="E85" s="56"/>
      <c r="F85" s="42"/>
      <c r="G85" s="42"/>
      <c r="H85" s="42"/>
      <c r="I85" s="42"/>
      <c r="J85" s="42"/>
      <c r="K85" s="57"/>
      <c r="L85" s="42"/>
    </row>
    <row r="86" spans="1:12" ht="14.4" x14ac:dyDescent="0.3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" si="44">SUM(J82:J88)</f>
        <v>0</v>
      </c>
      <c r="K89" s="25"/>
      <c r="L89" s="19"/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27</v>
      </c>
      <c r="E91" s="65" t="s">
        <v>81</v>
      </c>
      <c r="F91" s="42">
        <v>200</v>
      </c>
      <c r="G91" s="42">
        <v>5</v>
      </c>
      <c r="H91" s="42">
        <v>3</v>
      </c>
      <c r="I91" s="42">
        <v>17</v>
      </c>
      <c r="J91" s="42">
        <v>120</v>
      </c>
      <c r="K91" s="57" t="s">
        <v>82</v>
      </c>
      <c r="L91" s="42">
        <v>14.27</v>
      </c>
    </row>
    <row r="92" spans="1:12" ht="14.4" x14ac:dyDescent="0.3">
      <c r="A92" s="23"/>
      <c r="B92" s="15"/>
      <c r="C92" s="11"/>
      <c r="D92" s="7" t="s">
        <v>28</v>
      </c>
      <c r="E92" s="65" t="s">
        <v>116</v>
      </c>
      <c r="F92" s="42">
        <v>250</v>
      </c>
      <c r="G92" s="42">
        <v>15</v>
      </c>
      <c r="H92" s="42">
        <v>18</v>
      </c>
      <c r="I92" s="42">
        <v>2</v>
      </c>
      <c r="J92" s="42">
        <v>323</v>
      </c>
      <c r="K92" s="57" t="s">
        <v>117</v>
      </c>
      <c r="L92" s="42">
        <v>64</v>
      </c>
    </row>
    <row r="93" spans="1:12" ht="14.4" x14ac:dyDescent="0.3">
      <c r="A93" s="23"/>
      <c r="B93" s="15"/>
      <c r="C93" s="11"/>
      <c r="D93" s="7" t="s">
        <v>29</v>
      </c>
      <c r="E93" s="53"/>
      <c r="F93" s="42"/>
      <c r="G93" s="42"/>
      <c r="H93" s="42"/>
      <c r="I93" s="42"/>
      <c r="J93" s="42"/>
      <c r="K93" s="57"/>
      <c r="L93" s="42"/>
    </row>
    <row r="94" spans="1:12" ht="14.4" x14ac:dyDescent="0.3">
      <c r="A94" s="23"/>
      <c r="B94" s="15"/>
      <c r="C94" s="11"/>
      <c r="D94" s="7" t="s">
        <v>30</v>
      </c>
      <c r="E94" s="53" t="s">
        <v>83</v>
      </c>
      <c r="F94" s="42">
        <v>200</v>
      </c>
      <c r="G94" s="42">
        <v>3</v>
      </c>
      <c r="H94" s="42"/>
      <c r="I94" s="42">
        <v>25</v>
      </c>
      <c r="J94" s="42">
        <v>103</v>
      </c>
      <c r="K94" s="57" t="s">
        <v>84</v>
      </c>
      <c r="L94" s="42">
        <v>10</v>
      </c>
    </row>
    <row r="95" spans="1:12" ht="14.4" x14ac:dyDescent="0.3">
      <c r="A95" s="23"/>
      <c r="B95" s="15"/>
      <c r="C95" s="11"/>
      <c r="D95" s="7" t="s">
        <v>31</v>
      </c>
      <c r="E95" s="53" t="s">
        <v>59</v>
      </c>
      <c r="F95" s="42">
        <v>60</v>
      </c>
      <c r="G95" s="42">
        <v>4</v>
      </c>
      <c r="H95" s="42">
        <v>1</v>
      </c>
      <c r="I95" s="42">
        <v>29</v>
      </c>
      <c r="J95" s="42">
        <v>140</v>
      </c>
      <c r="K95" s="57" t="s">
        <v>60</v>
      </c>
      <c r="L95" s="42">
        <v>5</v>
      </c>
    </row>
    <row r="96" spans="1:12" ht="14.4" x14ac:dyDescent="0.3">
      <c r="A96" s="23"/>
      <c r="B96" s="15"/>
      <c r="C96" s="11"/>
      <c r="D96" s="7" t="s">
        <v>85</v>
      </c>
      <c r="E96" s="71" t="s">
        <v>86</v>
      </c>
      <c r="F96" s="42">
        <v>60</v>
      </c>
      <c r="G96" s="42">
        <v>8</v>
      </c>
      <c r="H96" s="42">
        <v>12</v>
      </c>
      <c r="I96" s="42">
        <v>25</v>
      </c>
      <c r="J96" s="42">
        <v>241</v>
      </c>
      <c r="K96" s="57" t="s">
        <v>87</v>
      </c>
      <c r="L96" s="42">
        <v>8</v>
      </c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5">SUM(G90:G98)</f>
        <v>35</v>
      </c>
      <c r="H99" s="19">
        <f t="shared" ref="H99" si="46">SUM(H90:H98)</f>
        <v>34</v>
      </c>
      <c r="I99" s="19">
        <f t="shared" ref="I99" si="47">SUM(I90:I98)</f>
        <v>98</v>
      </c>
      <c r="J99" s="19">
        <f t="shared" ref="J99:L99" si="48">SUM(J90:J98)</f>
        <v>927</v>
      </c>
      <c r="K99" s="25"/>
      <c r="L99" s="19">
        <f t="shared" si="48"/>
        <v>101.27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94" t="s">
        <v>4</v>
      </c>
      <c r="D100" s="95"/>
      <c r="E100" s="31"/>
      <c r="F100" s="32">
        <f>F89+F99</f>
        <v>770</v>
      </c>
      <c r="G100" s="32">
        <f t="shared" ref="G100" si="49">G89+G99</f>
        <v>35</v>
      </c>
      <c r="H100" s="32">
        <f t="shared" ref="H100" si="50">H89+H99</f>
        <v>34</v>
      </c>
      <c r="I100" s="32">
        <f t="shared" ref="I100" si="51">I89+I99</f>
        <v>98</v>
      </c>
      <c r="J100" s="32">
        <f t="shared" ref="J100:L100" si="52">J89+J99</f>
        <v>927</v>
      </c>
      <c r="K100" s="32"/>
      <c r="L100" s="32">
        <f t="shared" si="52"/>
        <v>101.27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66"/>
      <c r="F101" s="40"/>
      <c r="G101" s="40"/>
      <c r="H101" s="40"/>
      <c r="I101" s="40"/>
      <c r="J101" s="40"/>
      <c r="K101" s="67"/>
      <c r="L101" s="40"/>
    </row>
    <row r="102" spans="1:12" ht="14.4" x14ac:dyDescent="0.3">
      <c r="A102" s="23"/>
      <c r="B102" s="15"/>
      <c r="C102" s="11"/>
      <c r="D102" s="73" t="s">
        <v>26</v>
      </c>
      <c r="E102" s="51"/>
      <c r="F102" s="42"/>
      <c r="G102" s="42"/>
      <c r="H102" s="42"/>
      <c r="I102" s="42"/>
      <c r="J102" s="42"/>
      <c r="K102" s="68"/>
      <c r="L102" s="42"/>
    </row>
    <row r="103" spans="1:12" ht="14.4" x14ac:dyDescent="0.3">
      <c r="A103" s="23"/>
      <c r="B103" s="15"/>
      <c r="C103" s="11"/>
      <c r="D103" s="7" t="s">
        <v>22</v>
      </c>
      <c r="E103" s="53"/>
      <c r="F103" s="42"/>
      <c r="G103" s="42"/>
      <c r="H103" s="42"/>
      <c r="I103" s="42"/>
      <c r="J103" s="42"/>
      <c r="K103" s="69"/>
      <c r="L103" s="42"/>
    </row>
    <row r="104" spans="1:12" ht="14.4" x14ac:dyDescent="0.3">
      <c r="A104" s="23"/>
      <c r="B104" s="15"/>
      <c r="C104" s="11"/>
      <c r="D104" s="7" t="s">
        <v>23</v>
      </c>
      <c r="E104" s="53"/>
      <c r="F104" s="42"/>
      <c r="G104" s="42"/>
      <c r="H104" s="42"/>
      <c r="I104" s="42"/>
      <c r="J104" s="42"/>
      <c r="K104" s="57"/>
      <c r="L104" s="42"/>
    </row>
    <row r="105" spans="1:12" ht="14.4" x14ac:dyDescent="0.3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27</v>
      </c>
      <c r="E110" s="65" t="s">
        <v>88</v>
      </c>
      <c r="F110" s="42">
        <v>200</v>
      </c>
      <c r="G110" s="42">
        <v>6</v>
      </c>
      <c r="H110" s="42">
        <v>8</v>
      </c>
      <c r="I110" s="42">
        <v>15</v>
      </c>
      <c r="J110" s="42">
        <v>154</v>
      </c>
      <c r="K110" s="57" t="s">
        <v>93</v>
      </c>
      <c r="L110" s="42">
        <v>16.27</v>
      </c>
    </row>
    <row r="111" spans="1:12" ht="14.4" x14ac:dyDescent="0.3">
      <c r="A111" s="23"/>
      <c r="B111" s="15"/>
      <c r="C111" s="11"/>
      <c r="D111" s="7" t="s">
        <v>28</v>
      </c>
      <c r="E111" s="66" t="s">
        <v>89</v>
      </c>
      <c r="F111" s="42">
        <v>150</v>
      </c>
      <c r="G111" s="42">
        <v>15</v>
      </c>
      <c r="H111" s="42">
        <v>8</v>
      </c>
      <c r="I111" s="42">
        <v>7</v>
      </c>
      <c r="J111" s="42">
        <v>166</v>
      </c>
      <c r="K111" s="63" t="s">
        <v>91</v>
      </c>
      <c r="L111" s="42">
        <v>48</v>
      </c>
    </row>
    <row r="112" spans="1:12" ht="14.4" x14ac:dyDescent="0.3">
      <c r="A112" s="23"/>
      <c r="B112" s="15"/>
      <c r="C112" s="11"/>
      <c r="D112" s="7" t="s">
        <v>29</v>
      </c>
      <c r="E112" s="53" t="s">
        <v>90</v>
      </c>
      <c r="F112" s="42">
        <v>150</v>
      </c>
      <c r="G112" s="42">
        <v>4</v>
      </c>
      <c r="H112" s="42">
        <v>5</v>
      </c>
      <c r="I112" s="42">
        <v>40</v>
      </c>
      <c r="J112" s="42">
        <v>224</v>
      </c>
      <c r="K112" s="69" t="s">
        <v>92</v>
      </c>
      <c r="L112" s="42">
        <v>21</v>
      </c>
    </row>
    <row r="113" spans="1:12" ht="14.4" x14ac:dyDescent="0.3">
      <c r="A113" s="23"/>
      <c r="B113" s="15"/>
      <c r="C113" s="11"/>
      <c r="D113" s="7" t="s">
        <v>30</v>
      </c>
      <c r="E113" s="53" t="s">
        <v>58</v>
      </c>
      <c r="F113" s="42">
        <v>200</v>
      </c>
      <c r="G113" s="42">
        <v>1</v>
      </c>
      <c r="H113" s="42"/>
      <c r="I113" s="42">
        <v>31</v>
      </c>
      <c r="J113" s="42">
        <v>121</v>
      </c>
      <c r="K113" s="57" t="s">
        <v>61</v>
      </c>
      <c r="L113" s="42">
        <v>10</v>
      </c>
    </row>
    <row r="114" spans="1:12" ht="14.4" x14ac:dyDescent="0.3">
      <c r="A114" s="23"/>
      <c r="B114" s="15"/>
      <c r="C114" s="11"/>
      <c r="D114" s="7" t="s">
        <v>31</v>
      </c>
      <c r="E114" s="53" t="s">
        <v>59</v>
      </c>
      <c r="F114" s="42">
        <v>30</v>
      </c>
      <c r="G114" s="42">
        <v>2</v>
      </c>
      <c r="H114" s="42"/>
      <c r="I114" s="42">
        <v>15</v>
      </c>
      <c r="J114" s="42">
        <v>71</v>
      </c>
      <c r="K114" s="57" t="s">
        <v>60</v>
      </c>
      <c r="L114" s="42">
        <v>3</v>
      </c>
    </row>
    <row r="115" spans="1:12" ht="14.4" x14ac:dyDescent="0.3">
      <c r="A115" s="23"/>
      <c r="B115" s="15"/>
      <c r="C115" s="11"/>
      <c r="D115" s="7" t="s">
        <v>32</v>
      </c>
      <c r="E115" s="53" t="s">
        <v>41</v>
      </c>
      <c r="F115" s="42">
        <v>30</v>
      </c>
      <c r="G115" s="42">
        <v>2</v>
      </c>
      <c r="H115" s="42"/>
      <c r="I115" s="42">
        <v>10</v>
      </c>
      <c r="J115" s="42">
        <v>52</v>
      </c>
      <c r="K115" s="57" t="s">
        <v>50</v>
      </c>
      <c r="L115" s="42">
        <v>3</v>
      </c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5">SUM(G109:G117)</f>
        <v>30</v>
      </c>
      <c r="H118" s="19">
        <f t="shared" si="55"/>
        <v>21</v>
      </c>
      <c r="I118" s="19">
        <f t="shared" si="55"/>
        <v>118</v>
      </c>
      <c r="J118" s="19">
        <f t="shared" si="55"/>
        <v>788</v>
      </c>
      <c r="K118" s="25"/>
      <c r="L118" s="19">
        <f t="shared" ref="L118" si="56">SUM(L109:L117)</f>
        <v>101.27</v>
      </c>
    </row>
    <row r="119" spans="1:12" ht="15" thickBot="1" x14ac:dyDescent="0.3">
      <c r="A119" s="29">
        <f>A101</f>
        <v>2</v>
      </c>
      <c r="B119" s="30">
        <f>B101</f>
        <v>1</v>
      </c>
      <c r="C119" s="94" t="s">
        <v>4</v>
      </c>
      <c r="D119" s="95"/>
      <c r="E119" s="31"/>
      <c r="F119" s="32">
        <f>F108+F118</f>
        <v>760</v>
      </c>
      <c r="G119" s="32">
        <f t="shared" ref="G119" si="57">G108+G118</f>
        <v>30</v>
      </c>
      <c r="H119" s="32">
        <f t="shared" ref="H119" si="58">H108+H118</f>
        <v>21</v>
      </c>
      <c r="I119" s="32">
        <f t="shared" ref="I119" si="59">I108+I118</f>
        <v>118</v>
      </c>
      <c r="J119" s="32">
        <f t="shared" ref="J119:L119" si="60">J108+J118</f>
        <v>788</v>
      </c>
      <c r="K119" s="32"/>
      <c r="L119" s="32">
        <f t="shared" si="60"/>
        <v>101.27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66"/>
      <c r="F120" s="40"/>
      <c r="G120" s="40"/>
      <c r="H120" s="40"/>
      <c r="I120" s="40"/>
      <c r="J120" s="40"/>
      <c r="K120" s="50"/>
      <c r="L120" s="40"/>
    </row>
    <row r="121" spans="1:12" ht="14.4" x14ac:dyDescent="0.3">
      <c r="A121" s="14"/>
      <c r="B121" s="15"/>
      <c r="C121" s="11"/>
      <c r="D121" s="73" t="s">
        <v>26</v>
      </c>
      <c r="E121" s="70"/>
      <c r="F121" s="42"/>
      <c r="G121" s="42"/>
      <c r="H121" s="42"/>
      <c r="I121" s="42"/>
      <c r="J121" s="42"/>
      <c r="K121" s="68"/>
      <c r="L121" s="42"/>
    </row>
    <row r="122" spans="1:12" ht="14.4" x14ac:dyDescent="0.3">
      <c r="A122" s="14"/>
      <c r="B122" s="15"/>
      <c r="C122" s="11"/>
      <c r="D122" s="7" t="s">
        <v>22</v>
      </c>
      <c r="E122" s="53"/>
      <c r="F122" s="42"/>
      <c r="G122" s="42"/>
      <c r="H122" s="42"/>
      <c r="I122" s="42"/>
      <c r="J122" s="42"/>
      <c r="K122" s="43"/>
      <c r="L122" s="42"/>
    </row>
    <row r="123" spans="1:12" ht="14.4" x14ac:dyDescent="0.3">
      <c r="A123" s="14"/>
      <c r="B123" s="15"/>
      <c r="C123" s="11"/>
      <c r="D123" s="7" t="s">
        <v>23</v>
      </c>
      <c r="E123" s="56"/>
      <c r="F123" s="42"/>
      <c r="G123" s="42"/>
      <c r="H123" s="42"/>
      <c r="I123" s="42"/>
      <c r="J123" s="42"/>
      <c r="K123" s="57"/>
      <c r="L123" s="42"/>
    </row>
    <row r="124" spans="1:12" ht="14.4" x14ac:dyDescent="0.3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4.4" x14ac:dyDescent="0.3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70" t="s">
        <v>51</v>
      </c>
      <c r="F128" s="42">
        <v>60</v>
      </c>
      <c r="G128" s="42">
        <v>5</v>
      </c>
      <c r="H128" s="42">
        <v>5</v>
      </c>
      <c r="I128" s="42"/>
      <c r="J128" s="42">
        <v>63</v>
      </c>
      <c r="K128" s="68" t="s">
        <v>40</v>
      </c>
      <c r="L128" s="42">
        <v>10</v>
      </c>
    </row>
    <row r="129" spans="1:12" ht="14.4" x14ac:dyDescent="0.3">
      <c r="A129" s="14"/>
      <c r="B129" s="15"/>
      <c r="C129" s="11"/>
      <c r="D129" s="7" t="s">
        <v>27</v>
      </c>
      <c r="E129" s="71" t="s">
        <v>94</v>
      </c>
      <c r="F129" s="42">
        <v>200</v>
      </c>
      <c r="G129" s="42">
        <v>7</v>
      </c>
      <c r="H129" s="42">
        <v>8</v>
      </c>
      <c r="I129" s="42">
        <v>21</v>
      </c>
      <c r="J129" s="42">
        <v>178</v>
      </c>
      <c r="K129" s="69" t="s">
        <v>97</v>
      </c>
      <c r="L129" s="42">
        <v>15.27</v>
      </c>
    </row>
    <row r="130" spans="1:12" ht="14.4" x14ac:dyDescent="0.3">
      <c r="A130" s="14"/>
      <c r="B130" s="15"/>
      <c r="C130" s="11"/>
      <c r="D130" s="7"/>
      <c r="E130" s="53" t="s">
        <v>95</v>
      </c>
      <c r="F130" s="42">
        <v>10</v>
      </c>
      <c r="G130" s="42">
        <v>1</v>
      </c>
      <c r="H130" s="42"/>
      <c r="I130" s="42">
        <v>8</v>
      </c>
      <c r="J130" s="42">
        <v>37</v>
      </c>
      <c r="K130" s="69" t="s">
        <v>98</v>
      </c>
      <c r="L130" s="42">
        <v>2</v>
      </c>
    </row>
    <row r="131" spans="1:12" ht="14.4" x14ac:dyDescent="0.3">
      <c r="A131" s="14"/>
      <c r="B131" s="15"/>
      <c r="C131" s="11"/>
      <c r="D131" s="7" t="s">
        <v>28</v>
      </c>
      <c r="E131" s="66" t="s">
        <v>96</v>
      </c>
      <c r="F131" s="42">
        <v>120</v>
      </c>
      <c r="G131" s="42">
        <v>18</v>
      </c>
      <c r="H131" s="42">
        <v>18</v>
      </c>
      <c r="I131" s="42">
        <v>17</v>
      </c>
      <c r="J131" s="42">
        <v>305</v>
      </c>
      <c r="K131" s="63" t="s">
        <v>99</v>
      </c>
      <c r="L131" s="42">
        <v>45</v>
      </c>
    </row>
    <row r="132" spans="1:12" ht="14.4" x14ac:dyDescent="0.3">
      <c r="A132" s="14"/>
      <c r="B132" s="15"/>
      <c r="C132" s="11"/>
      <c r="D132" s="7" t="s">
        <v>29</v>
      </c>
      <c r="E132" s="89" t="s">
        <v>101</v>
      </c>
      <c r="F132" s="42">
        <v>150</v>
      </c>
      <c r="G132" s="42">
        <v>4</v>
      </c>
      <c r="H132" s="42">
        <v>5</v>
      </c>
      <c r="I132" s="42">
        <v>17</v>
      </c>
      <c r="J132" s="42">
        <v>132</v>
      </c>
      <c r="K132" s="88" t="s">
        <v>100</v>
      </c>
      <c r="L132" s="42">
        <v>13</v>
      </c>
    </row>
    <row r="133" spans="1:12" ht="14.4" x14ac:dyDescent="0.3">
      <c r="A133" s="14"/>
      <c r="B133" s="15"/>
      <c r="C133" s="11"/>
      <c r="D133" s="7" t="s">
        <v>30</v>
      </c>
      <c r="E133" s="53" t="s">
        <v>58</v>
      </c>
      <c r="F133" s="42">
        <v>200</v>
      </c>
      <c r="G133" s="42">
        <v>1</v>
      </c>
      <c r="H133" s="42"/>
      <c r="I133" s="42">
        <v>31</v>
      </c>
      <c r="J133" s="42">
        <v>121</v>
      </c>
      <c r="K133" s="57" t="s">
        <v>61</v>
      </c>
      <c r="L133" s="42">
        <v>10</v>
      </c>
    </row>
    <row r="134" spans="1:12" ht="14.4" x14ac:dyDescent="0.3">
      <c r="A134" s="14"/>
      <c r="B134" s="15"/>
      <c r="C134" s="11"/>
      <c r="D134" s="7" t="s">
        <v>31</v>
      </c>
      <c r="E134" s="53" t="s">
        <v>59</v>
      </c>
      <c r="F134" s="42">
        <v>30</v>
      </c>
      <c r="G134" s="42">
        <v>2</v>
      </c>
      <c r="H134" s="42"/>
      <c r="I134" s="42">
        <v>15</v>
      </c>
      <c r="J134" s="42">
        <v>71</v>
      </c>
      <c r="K134" s="57" t="s">
        <v>60</v>
      </c>
      <c r="L134" s="42">
        <v>3</v>
      </c>
    </row>
    <row r="135" spans="1:12" ht="14.4" x14ac:dyDescent="0.3">
      <c r="A135" s="14"/>
      <c r="B135" s="15"/>
      <c r="C135" s="11"/>
      <c r="D135" s="7" t="s">
        <v>32</v>
      </c>
      <c r="E135" s="53" t="s">
        <v>41</v>
      </c>
      <c r="F135" s="42">
        <v>30</v>
      </c>
      <c r="G135" s="42">
        <v>2</v>
      </c>
      <c r="H135" s="42"/>
      <c r="I135" s="42">
        <v>10</v>
      </c>
      <c r="J135" s="42">
        <v>52</v>
      </c>
      <c r="K135" s="57" t="s">
        <v>50</v>
      </c>
      <c r="L135" s="42">
        <v>3</v>
      </c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4"/>
      <c r="B137" s="15"/>
      <c r="C137" s="11"/>
      <c r="D137" s="6"/>
      <c r="E137" s="41"/>
      <c r="F137" s="42"/>
      <c r="G137" s="42"/>
      <c r="H137" s="42"/>
      <c r="I137" s="42"/>
      <c r="J137" s="42"/>
      <c r="K137" s="43"/>
      <c r="L137" s="42"/>
    </row>
    <row r="138" spans="1:12" ht="14.4" x14ac:dyDescent="0.3">
      <c r="A138" s="16"/>
      <c r="B138" s="17"/>
      <c r="C138" s="8"/>
      <c r="D138" s="18" t="s">
        <v>33</v>
      </c>
      <c r="E138" s="9"/>
      <c r="F138" s="19">
        <f>SUM(F128:F137)</f>
        <v>800</v>
      </c>
      <c r="G138" s="19">
        <f t="shared" ref="G138:J138" si="63">SUM(G128:G137)</f>
        <v>40</v>
      </c>
      <c r="H138" s="19">
        <f t="shared" si="63"/>
        <v>36</v>
      </c>
      <c r="I138" s="19">
        <f t="shared" si="63"/>
        <v>119</v>
      </c>
      <c r="J138" s="19">
        <f t="shared" si="63"/>
        <v>959</v>
      </c>
      <c r="K138" s="25"/>
      <c r="L138" s="19">
        <f t="shared" ref="L138" si="64">SUM(L128:L137)</f>
        <v>101.27</v>
      </c>
    </row>
    <row r="139" spans="1:12" ht="15" thickBot="1" x14ac:dyDescent="0.3">
      <c r="A139" s="33">
        <f>A120</f>
        <v>2</v>
      </c>
      <c r="B139" s="33">
        <f>B120</f>
        <v>2</v>
      </c>
      <c r="C139" s="94" t="s">
        <v>4</v>
      </c>
      <c r="D139" s="95"/>
      <c r="E139" s="31"/>
      <c r="F139" s="32">
        <f>F127+F138</f>
        <v>800</v>
      </c>
      <c r="G139" s="32">
        <f t="shared" ref="G139" si="65">G127+G138</f>
        <v>40</v>
      </c>
      <c r="H139" s="32">
        <f t="shared" ref="H139" si="66">H127+H138</f>
        <v>36</v>
      </c>
      <c r="I139" s="32">
        <f t="shared" ref="I139" si="67">I127+I138</f>
        <v>119</v>
      </c>
      <c r="J139" s="32">
        <f t="shared" ref="J139:L139" si="68">J127+J138</f>
        <v>959</v>
      </c>
      <c r="K139" s="32"/>
      <c r="L139" s="32">
        <f t="shared" si="68"/>
        <v>101.27</v>
      </c>
    </row>
    <row r="140" spans="1:12" ht="14.4" x14ac:dyDescent="0.3">
      <c r="A140" s="20">
        <v>2</v>
      </c>
      <c r="B140" s="21">
        <v>3</v>
      </c>
      <c r="C140" s="22" t="s">
        <v>20</v>
      </c>
      <c r="D140" s="5" t="s">
        <v>21</v>
      </c>
      <c r="E140" s="67"/>
      <c r="F140" s="40"/>
      <c r="G140" s="40"/>
      <c r="H140" s="40"/>
      <c r="I140" s="40"/>
      <c r="J140" s="40"/>
      <c r="K140" s="58"/>
      <c r="L140" s="40"/>
    </row>
    <row r="141" spans="1:12" ht="14.4" x14ac:dyDescent="0.3">
      <c r="A141" s="23"/>
      <c r="B141" s="15"/>
      <c r="C141" s="11"/>
      <c r="D141" s="73" t="s">
        <v>26</v>
      </c>
      <c r="E141" s="51"/>
      <c r="F141" s="42"/>
      <c r="G141" s="42"/>
      <c r="H141" s="42"/>
      <c r="I141" s="42"/>
      <c r="J141" s="42"/>
      <c r="K141" s="52"/>
      <c r="L141" s="42"/>
    </row>
    <row r="142" spans="1:12" ht="14.4" x14ac:dyDescent="0.3">
      <c r="A142" s="23"/>
      <c r="B142" s="15"/>
      <c r="C142" s="11"/>
      <c r="D142" s="7" t="s">
        <v>22</v>
      </c>
      <c r="E142" s="53"/>
      <c r="F142" s="42"/>
      <c r="G142" s="42"/>
      <c r="H142" s="42"/>
      <c r="I142" s="42"/>
      <c r="J142" s="42"/>
      <c r="K142" s="63"/>
      <c r="L142" s="42"/>
    </row>
    <row r="143" spans="1:12" ht="15.75" customHeight="1" x14ac:dyDescent="0.3">
      <c r="A143" s="23"/>
      <c r="B143" s="15"/>
      <c r="C143" s="11"/>
      <c r="D143" s="7" t="s">
        <v>23</v>
      </c>
      <c r="E143" s="56"/>
      <c r="F143" s="42"/>
      <c r="G143" s="42"/>
      <c r="H143" s="42"/>
      <c r="I143" s="42"/>
      <c r="J143" s="42"/>
      <c r="K143" s="57"/>
      <c r="L143" s="42"/>
    </row>
    <row r="144" spans="1:12" ht="14.4" x14ac:dyDescent="0.3">
      <c r="A144" s="23"/>
      <c r="B144" s="15"/>
      <c r="C144" s="11"/>
      <c r="D144" s="7" t="s">
        <v>24</v>
      </c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3"/>
      <c r="B146" s="15"/>
      <c r="C146" s="11"/>
      <c r="D146" s="6"/>
      <c r="E146" s="41"/>
      <c r="F146" s="42"/>
      <c r="G146" s="42"/>
      <c r="H146" s="42"/>
      <c r="I146" s="42"/>
      <c r="J146" s="42"/>
      <c r="K146" s="43"/>
      <c r="L146" s="42"/>
    </row>
    <row r="147" spans="1:12" ht="14.4" x14ac:dyDescent="0.3">
      <c r="A147" s="24"/>
      <c r="B147" s="17"/>
      <c r="C147" s="8"/>
      <c r="D147" s="18" t="s">
        <v>33</v>
      </c>
      <c r="E147" s="9"/>
      <c r="F147" s="19">
        <f>SUM(F140:F146)</f>
        <v>0</v>
      </c>
      <c r="G147" s="19">
        <f t="shared" ref="G147:J147" si="69">SUM(G140:G146)</f>
        <v>0</v>
      </c>
      <c r="H147" s="19">
        <f t="shared" si="69"/>
        <v>0</v>
      </c>
      <c r="I147" s="19">
        <f t="shared" si="69"/>
        <v>0</v>
      </c>
      <c r="J147" s="19">
        <f t="shared" si="69"/>
        <v>0</v>
      </c>
      <c r="K147" s="25"/>
      <c r="L147" s="19">
        <f t="shared" ref="L147" si="70">SUM(L140:L146)</f>
        <v>0</v>
      </c>
    </row>
    <row r="148" spans="1:12" ht="14.4" x14ac:dyDescent="0.3">
      <c r="A148" s="26">
        <f>A140</f>
        <v>2</v>
      </c>
      <c r="B148" s="13">
        <f>B140</f>
        <v>3</v>
      </c>
      <c r="C148" s="10" t="s">
        <v>25</v>
      </c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4.4" x14ac:dyDescent="0.3">
      <c r="A149" s="23"/>
      <c r="B149" s="15"/>
      <c r="C149" s="11"/>
      <c r="D149" s="7" t="s">
        <v>27</v>
      </c>
      <c r="E149" s="53" t="s">
        <v>102</v>
      </c>
      <c r="F149" s="42">
        <v>200</v>
      </c>
      <c r="G149" s="42">
        <v>2</v>
      </c>
      <c r="H149" s="42">
        <v>2</v>
      </c>
      <c r="I149" s="42">
        <v>14</v>
      </c>
      <c r="J149" s="42">
        <v>84</v>
      </c>
      <c r="K149" s="63" t="s">
        <v>103</v>
      </c>
      <c r="L149" s="42">
        <v>22.27</v>
      </c>
    </row>
    <row r="150" spans="1:12" ht="14.4" x14ac:dyDescent="0.3">
      <c r="A150" s="23"/>
      <c r="B150" s="15"/>
      <c r="C150" s="11"/>
      <c r="D150" s="7" t="s">
        <v>28</v>
      </c>
      <c r="E150" s="67" t="s">
        <v>118</v>
      </c>
      <c r="F150" s="42">
        <v>150</v>
      </c>
      <c r="G150" s="42">
        <v>25</v>
      </c>
      <c r="H150" s="42">
        <v>28</v>
      </c>
      <c r="I150" s="42">
        <v>8</v>
      </c>
      <c r="J150" s="42">
        <v>381</v>
      </c>
      <c r="K150" s="57" t="s">
        <v>119</v>
      </c>
      <c r="L150" s="42">
        <v>52</v>
      </c>
    </row>
    <row r="151" spans="1:12" ht="14.4" x14ac:dyDescent="0.3">
      <c r="A151" s="23"/>
      <c r="B151" s="15"/>
      <c r="C151" s="11"/>
      <c r="D151" s="7" t="s">
        <v>29</v>
      </c>
      <c r="E151" s="53" t="s">
        <v>77</v>
      </c>
      <c r="F151" s="42">
        <v>150</v>
      </c>
      <c r="G151" s="42">
        <v>6</v>
      </c>
      <c r="H151" s="42">
        <v>6</v>
      </c>
      <c r="I151" s="42">
        <v>36</v>
      </c>
      <c r="J151" s="42">
        <v>217</v>
      </c>
      <c r="K151" s="90" t="s">
        <v>80</v>
      </c>
      <c r="L151" s="42">
        <v>11</v>
      </c>
    </row>
    <row r="152" spans="1:12" ht="14.4" x14ac:dyDescent="0.3">
      <c r="A152" s="23"/>
      <c r="B152" s="15"/>
      <c r="C152" s="11"/>
      <c r="D152" s="7" t="s">
        <v>30</v>
      </c>
      <c r="E152" s="53" t="s">
        <v>42</v>
      </c>
      <c r="F152" s="42">
        <v>200</v>
      </c>
      <c r="G152" s="42"/>
      <c r="H152" s="42"/>
      <c r="I152" s="42">
        <v>34</v>
      </c>
      <c r="J152" s="42">
        <v>131</v>
      </c>
      <c r="K152" s="63" t="s">
        <v>43</v>
      </c>
      <c r="L152" s="42">
        <v>10</v>
      </c>
    </row>
    <row r="153" spans="1:12" ht="14.4" x14ac:dyDescent="0.3">
      <c r="A153" s="23"/>
      <c r="B153" s="15"/>
      <c r="C153" s="11"/>
      <c r="D153" s="7" t="s">
        <v>31</v>
      </c>
      <c r="E153" s="53" t="s">
        <v>59</v>
      </c>
      <c r="F153" s="42">
        <v>30</v>
      </c>
      <c r="G153" s="42">
        <v>2</v>
      </c>
      <c r="H153" s="42"/>
      <c r="I153" s="42">
        <v>15</v>
      </c>
      <c r="J153" s="42">
        <v>71</v>
      </c>
      <c r="K153" s="57" t="s">
        <v>60</v>
      </c>
      <c r="L153" s="42">
        <v>3</v>
      </c>
    </row>
    <row r="154" spans="1:12" ht="14.4" x14ac:dyDescent="0.3">
      <c r="A154" s="23"/>
      <c r="B154" s="15"/>
      <c r="C154" s="11"/>
      <c r="D154" s="7" t="s">
        <v>32</v>
      </c>
      <c r="E154" s="53" t="s">
        <v>41</v>
      </c>
      <c r="F154" s="42">
        <v>30</v>
      </c>
      <c r="G154" s="42">
        <v>2</v>
      </c>
      <c r="H154" s="42"/>
      <c r="I154" s="42">
        <v>10</v>
      </c>
      <c r="J154" s="42">
        <v>52</v>
      </c>
      <c r="K154" s="57" t="s">
        <v>50</v>
      </c>
      <c r="L154" s="42">
        <v>3</v>
      </c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3"/>
      <c r="B156" s="15"/>
      <c r="C156" s="11"/>
      <c r="D156" s="6"/>
      <c r="E156" s="41"/>
      <c r="F156" s="42"/>
      <c r="G156" s="42"/>
      <c r="H156" s="42"/>
      <c r="I156" s="42"/>
      <c r="J156" s="42"/>
      <c r="K156" s="43"/>
      <c r="L156" s="42"/>
    </row>
    <row r="157" spans="1:12" ht="14.4" x14ac:dyDescent="0.3">
      <c r="A157" s="24"/>
      <c r="B157" s="17"/>
      <c r="C157" s="8"/>
      <c r="D157" s="18" t="s">
        <v>33</v>
      </c>
      <c r="E157" s="9"/>
      <c r="F157" s="19">
        <f>SUM(F148:F156)</f>
        <v>760</v>
      </c>
      <c r="G157" s="19">
        <f t="shared" ref="G157:J157" si="71">SUM(G148:G156)</f>
        <v>37</v>
      </c>
      <c r="H157" s="19">
        <f t="shared" si="71"/>
        <v>36</v>
      </c>
      <c r="I157" s="19">
        <f t="shared" si="71"/>
        <v>117</v>
      </c>
      <c r="J157" s="19">
        <f t="shared" si="71"/>
        <v>936</v>
      </c>
      <c r="K157" s="25"/>
      <c r="L157" s="19">
        <f t="shared" ref="L157" si="72">SUM(L148:L156)</f>
        <v>101.27</v>
      </c>
    </row>
    <row r="158" spans="1:12" ht="15" thickBot="1" x14ac:dyDescent="0.3">
      <c r="A158" s="29">
        <f>A140</f>
        <v>2</v>
      </c>
      <c r="B158" s="30">
        <f>B140</f>
        <v>3</v>
      </c>
      <c r="C158" s="94" t="s">
        <v>4</v>
      </c>
      <c r="D158" s="95"/>
      <c r="E158" s="31"/>
      <c r="F158" s="32">
        <f>F147+F157</f>
        <v>760</v>
      </c>
      <c r="G158" s="32">
        <f t="shared" ref="G158" si="73">G147+G157</f>
        <v>37</v>
      </c>
      <c r="H158" s="32">
        <f t="shared" ref="H158" si="74">H147+H157</f>
        <v>36</v>
      </c>
      <c r="I158" s="32">
        <f t="shared" ref="I158" si="75">I147+I157</f>
        <v>117</v>
      </c>
      <c r="J158" s="32">
        <f t="shared" ref="J158:L158" si="76">J147+J157</f>
        <v>936</v>
      </c>
      <c r="K158" s="32"/>
      <c r="L158" s="32">
        <f t="shared" si="76"/>
        <v>101.27</v>
      </c>
    </row>
    <row r="159" spans="1:12" ht="14.4" x14ac:dyDescent="0.3">
      <c r="A159" s="20">
        <v>2</v>
      </c>
      <c r="B159" s="21">
        <v>4</v>
      </c>
      <c r="C159" s="22" t="s">
        <v>20</v>
      </c>
      <c r="D159" s="5" t="s">
        <v>21</v>
      </c>
      <c r="E159" s="71"/>
      <c r="F159" s="40"/>
      <c r="G159" s="40"/>
      <c r="H159" s="40"/>
      <c r="I159" s="40"/>
      <c r="J159" s="40"/>
      <c r="K159" s="63"/>
      <c r="L159" s="40"/>
    </row>
    <row r="160" spans="1:12" ht="14.4" x14ac:dyDescent="0.3">
      <c r="A160" s="23"/>
      <c r="B160" s="15"/>
      <c r="C160" s="11"/>
      <c r="D160" s="73" t="s">
        <v>26</v>
      </c>
      <c r="E160" s="51"/>
      <c r="F160" s="42"/>
      <c r="G160" s="42"/>
      <c r="H160" s="42"/>
      <c r="I160" s="42"/>
      <c r="J160" s="42"/>
      <c r="K160" s="64"/>
      <c r="L160" s="42"/>
    </row>
    <row r="161" spans="1:12" ht="14.4" x14ac:dyDescent="0.3">
      <c r="A161" s="23"/>
      <c r="B161" s="15"/>
      <c r="C161" s="11"/>
      <c r="D161" s="7" t="s">
        <v>22</v>
      </c>
      <c r="E161" s="53"/>
      <c r="F161" s="42"/>
      <c r="G161" s="42"/>
      <c r="H161" s="42"/>
      <c r="I161" s="42"/>
      <c r="J161" s="42"/>
      <c r="K161" s="63"/>
      <c r="L161" s="42"/>
    </row>
    <row r="162" spans="1:12" ht="14.4" x14ac:dyDescent="0.3">
      <c r="A162" s="23"/>
      <c r="B162" s="15"/>
      <c r="C162" s="11"/>
      <c r="D162" s="7" t="s">
        <v>23</v>
      </c>
      <c r="E162" s="53"/>
      <c r="F162" s="42"/>
      <c r="G162" s="42"/>
      <c r="H162" s="42"/>
      <c r="I162" s="42"/>
      <c r="J162" s="42"/>
      <c r="K162" s="57"/>
      <c r="L162" s="42"/>
    </row>
    <row r="163" spans="1:12" ht="14.4" x14ac:dyDescent="0.3">
      <c r="A163" s="23"/>
      <c r="B163" s="15"/>
      <c r="C163" s="11"/>
      <c r="D163" s="7" t="s">
        <v>24</v>
      </c>
      <c r="E163" s="41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3"/>
      <c r="B164" s="15"/>
      <c r="C164" s="11"/>
      <c r="D164" s="72" t="s">
        <v>104</v>
      </c>
      <c r="E164" s="6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3"/>
      <c r="B165" s="15"/>
      <c r="C165" s="11"/>
      <c r="D165" s="6"/>
      <c r="E165" s="41"/>
      <c r="F165" s="42"/>
      <c r="G165" s="42"/>
      <c r="H165" s="42"/>
      <c r="I165" s="42"/>
      <c r="J165" s="42"/>
      <c r="K165" s="43"/>
      <c r="L165" s="42"/>
    </row>
    <row r="166" spans="1:12" ht="14.4" x14ac:dyDescent="0.3">
      <c r="A166" s="24"/>
      <c r="B166" s="17"/>
      <c r="C166" s="8"/>
      <c r="D166" s="18" t="s">
        <v>33</v>
      </c>
      <c r="E166" s="9"/>
      <c r="F166" s="19">
        <f>SUM(F159:F165)</f>
        <v>0</v>
      </c>
      <c r="G166" s="19">
        <f t="shared" ref="G166:J166" si="77">SUM(G159:G165)</f>
        <v>0</v>
      </c>
      <c r="H166" s="19">
        <f t="shared" si="77"/>
        <v>0</v>
      </c>
      <c r="I166" s="19">
        <f t="shared" si="77"/>
        <v>0</v>
      </c>
      <c r="J166" s="19">
        <f t="shared" si="77"/>
        <v>0</v>
      </c>
      <c r="K166" s="25"/>
      <c r="L166" s="19">
        <f t="shared" ref="L166" si="78">SUM(L159:L165)</f>
        <v>0</v>
      </c>
    </row>
    <row r="167" spans="1:12" ht="14.4" x14ac:dyDescent="0.3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93" t="s">
        <v>122</v>
      </c>
      <c r="F167" s="42">
        <v>100</v>
      </c>
      <c r="G167" s="42">
        <v>4</v>
      </c>
      <c r="H167" s="42">
        <v>10</v>
      </c>
      <c r="I167" s="42">
        <v>7</v>
      </c>
      <c r="J167" s="42">
        <v>124</v>
      </c>
      <c r="K167" s="43">
        <v>53</v>
      </c>
      <c r="L167" s="42">
        <v>10</v>
      </c>
    </row>
    <row r="168" spans="1:12" ht="14.4" x14ac:dyDescent="0.3">
      <c r="A168" s="23"/>
      <c r="B168" s="15"/>
      <c r="C168" s="11"/>
      <c r="D168" s="7" t="s">
        <v>27</v>
      </c>
      <c r="E168" s="71" t="s">
        <v>105</v>
      </c>
      <c r="F168" s="42">
        <v>200</v>
      </c>
      <c r="G168" s="42">
        <v>4</v>
      </c>
      <c r="H168" s="42">
        <v>7</v>
      </c>
      <c r="I168" s="42">
        <v>9</v>
      </c>
      <c r="J168" s="42">
        <v>114</v>
      </c>
      <c r="K168" s="57" t="s">
        <v>106</v>
      </c>
      <c r="L168" s="42">
        <v>17.27</v>
      </c>
    </row>
    <row r="169" spans="1:12" ht="14.4" x14ac:dyDescent="0.3">
      <c r="A169" s="23"/>
      <c r="B169" s="15"/>
      <c r="C169" s="11"/>
      <c r="D169" s="7" t="s">
        <v>28</v>
      </c>
      <c r="E169" s="92" t="s">
        <v>120</v>
      </c>
      <c r="F169" s="42">
        <v>250</v>
      </c>
      <c r="G169" s="42">
        <v>18</v>
      </c>
      <c r="H169" s="42">
        <v>22</v>
      </c>
      <c r="I169" s="42">
        <v>28</v>
      </c>
      <c r="J169" s="42">
        <v>392</v>
      </c>
      <c r="K169" s="57" t="s">
        <v>121</v>
      </c>
      <c r="L169" s="42">
        <v>57</v>
      </c>
    </row>
    <row r="170" spans="1:12" ht="14.4" x14ac:dyDescent="0.3">
      <c r="A170" s="23"/>
      <c r="B170" s="15"/>
      <c r="C170" s="11"/>
      <c r="D170" s="7" t="s">
        <v>29</v>
      </c>
      <c r="E170" s="53"/>
      <c r="F170" s="42"/>
      <c r="G170" s="42"/>
      <c r="H170" s="42"/>
      <c r="I170" s="42"/>
      <c r="J170" s="42"/>
      <c r="K170" s="63"/>
      <c r="L170" s="42"/>
    </row>
    <row r="171" spans="1:12" ht="14.4" x14ac:dyDescent="0.3">
      <c r="A171" s="23"/>
      <c r="B171" s="15"/>
      <c r="C171" s="11"/>
      <c r="D171" s="7" t="s">
        <v>30</v>
      </c>
      <c r="E171" s="53" t="s">
        <v>83</v>
      </c>
      <c r="F171" s="42">
        <v>200</v>
      </c>
      <c r="G171" s="42"/>
      <c r="H171" s="42"/>
      <c r="I171" s="42">
        <v>25</v>
      </c>
      <c r="J171" s="42">
        <v>103</v>
      </c>
      <c r="K171" s="57" t="s">
        <v>84</v>
      </c>
      <c r="L171" s="42">
        <v>11</v>
      </c>
    </row>
    <row r="172" spans="1:12" ht="14.4" x14ac:dyDescent="0.3">
      <c r="A172" s="23"/>
      <c r="B172" s="15"/>
      <c r="C172" s="11"/>
      <c r="D172" s="7" t="s">
        <v>31</v>
      </c>
      <c r="E172" s="53" t="s">
        <v>59</v>
      </c>
      <c r="F172" s="42">
        <v>30</v>
      </c>
      <c r="G172" s="42">
        <v>2</v>
      </c>
      <c r="H172" s="42"/>
      <c r="I172" s="42">
        <v>15</v>
      </c>
      <c r="J172" s="42">
        <v>71</v>
      </c>
      <c r="K172" s="57" t="s">
        <v>60</v>
      </c>
      <c r="L172" s="42">
        <v>3</v>
      </c>
    </row>
    <row r="173" spans="1:12" ht="14.4" x14ac:dyDescent="0.3">
      <c r="A173" s="23"/>
      <c r="B173" s="15"/>
      <c r="C173" s="11"/>
      <c r="D173" s="7" t="s">
        <v>32</v>
      </c>
      <c r="E173" s="53" t="s">
        <v>41</v>
      </c>
      <c r="F173" s="42">
        <v>30</v>
      </c>
      <c r="G173" s="42">
        <v>2</v>
      </c>
      <c r="H173" s="42"/>
      <c r="I173" s="42">
        <v>10</v>
      </c>
      <c r="J173" s="42">
        <v>52</v>
      </c>
      <c r="K173" s="57" t="s">
        <v>50</v>
      </c>
      <c r="L173" s="42">
        <v>3</v>
      </c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3"/>
      <c r="B175" s="15"/>
      <c r="C175" s="11"/>
      <c r="D175" s="6"/>
      <c r="E175" s="41"/>
      <c r="F175" s="42"/>
      <c r="G175" s="42"/>
      <c r="H175" s="42"/>
      <c r="I175" s="42"/>
      <c r="J175" s="42"/>
      <c r="K175" s="43"/>
      <c r="L175" s="42"/>
    </row>
    <row r="176" spans="1:12" ht="14.4" x14ac:dyDescent="0.3">
      <c r="A176" s="24"/>
      <c r="B176" s="17"/>
      <c r="C176" s="8"/>
      <c r="D176" s="18" t="s">
        <v>33</v>
      </c>
      <c r="E176" s="9"/>
      <c r="F176" s="19">
        <f>SUM(F167:F175)</f>
        <v>810</v>
      </c>
      <c r="G176" s="19">
        <f t="shared" ref="G176:J176" si="79">SUM(G167:G175)</f>
        <v>30</v>
      </c>
      <c r="H176" s="19">
        <f t="shared" si="79"/>
        <v>39</v>
      </c>
      <c r="I176" s="19">
        <f t="shared" si="79"/>
        <v>94</v>
      </c>
      <c r="J176" s="19">
        <f t="shared" si="79"/>
        <v>856</v>
      </c>
      <c r="K176" s="25"/>
      <c r="L176" s="19">
        <f t="shared" ref="L176" si="80">SUM(L167:L175)</f>
        <v>101.27</v>
      </c>
    </row>
    <row r="177" spans="1:12" ht="15" thickBot="1" x14ac:dyDescent="0.3">
      <c r="A177" s="29">
        <f>A159</f>
        <v>2</v>
      </c>
      <c r="B177" s="30">
        <f>B159</f>
        <v>4</v>
      </c>
      <c r="C177" s="94" t="s">
        <v>4</v>
      </c>
      <c r="D177" s="95"/>
      <c r="E177" s="31"/>
      <c r="F177" s="32">
        <f>F166+F176</f>
        <v>810</v>
      </c>
      <c r="G177" s="32">
        <f t="shared" ref="G177" si="81">G166+G176</f>
        <v>30</v>
      </c>
      <c r="H177" s="32">
        <f t="shared" ref="H177" si="82">H166+H176</f>
        <v>39</v>
      </c>
      <c r="I177" s="32">
        <f t="shared" ref="I177" si="83">I166+I176</f>
        <v>94</v>
      </c>
      <c r="J177" s="32">
        <f t="shared" ref="J177:L177" si="84">J166+J176</f>
        <v>856</v>
      </c>
      <c r="K177" s="32"/>
      <c r="L177" s="32">
        <f t="shared" si="84"/>
        <v>101.27</v>
      </c>
    </row>
    <row r="178" spans="1:12" ht="14.4" x14ac:dyDescent="0.3">
      <c r="A178" s="20">
        <v>2</v>
      </c>
      <c r="B178" s="21">
        <v>5</v>
      </c>
      <c r="C178" s="22" t="s">
        <v>20</v>
      </c>
      <c r="D178" s="5" t="s">
        <v>21</v>
      </c>
      <c r="E178" s="53"/>
      <c r="F178" s="40"/>
      <c r="G178" s="40"/>
      <c r="H178" s="40"/>
      <c r="I178" s="40"/>
      <c r="J178" s="40"/>
      <c r="K178" s="66"/>
      <c r="L178" s="40"/>
    </row>
    <row r="179" spans="1:12" ht="14.4" x14ac:dyDescent="0.3">
      <c r="A179" s="23"/>
      <c r="B179" s="15"/>
      <c r="C179" s="11"/>
      <c r="D179" s="73" t="s">
        <v>26</v>
      </c>
      <c r="E179" s="60"/>
      <c r="F179" s="42"/>
      <c r="G179" s="42"/>
      <c r="H179" s="42"/>
      <c r="I179" s="42"/>
      <c r="J179" s="42"/>
      <c r="K179" s="52"/>
      <c r="L179" s="42"/>
    </row>
    <row r="180" spans="1:12" ht="14.4" x14ac:dyDescent="0.3">
      <c r="A180" s="23"/>
      <c r="B180" s="15"/>
      <c r="C180" s="11"/>
      <c r="D180" s="7" t="s">
        <v>22</v>
      </c>
      <c r="E180" s="53"/>
      <c r="F180" s="42"/>
      <c r="G180" s="42"/>
      <c r="H180" s="42"/>
      <c r="I180" s="42"/>
      <c r="J180" s="42"/>
      <c r="K180" s="69"/>
      <c r="L180" s="42"/>
    </row>
    <row r="181" spans="1:12" ht="14.4" x14ac:dyDescent="0.3">
      <c r="A181" s="23"/>
      <c r="B181" s="15"/>
      <c r="C181" s="11"/>
      <c r="D181" s="7" t="s">
        <v>23</v>
      </c>
      <c r="E181" s="56"/>
      <c r="F181" s="42"/>
      <c r="G181" s="42"/>
      <c r="H181" s="42"/>
      <c r="I181" s="42"/>
      <c r="J181" s="42"/>
      <c r="K181" s="57"/>
      <c r="L181" s="42"/>
    </row>
    <row r="182" spans="1:12" ht="14.4" x14ac:dyDescent="0.3">
      <c r="A182" s="23"/>
      <c r="B182" s="15"/>
      <c r="C182" s="11"/>
      <c r="D182" s="7" t="s">
        <v>24</v>
      </c>
      <c r="E182" s="41"/>
      <c r="F182" s="42"/>
      <c r="G182" s="42"/>
      <c r="H182" s="42"/>
      <c r="I182" s="42"/>
      <c r="J182" s="42"/>
      <c r="K182" s="57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4.4" x14ac:dyDescent="0.3">
      <c r="A184" s="23"/>
      <c r="B184" s="15"/>
      <c r="C184" s="11"/>
      <c r="D184" s="6"/>
      <c r="E184" s="41"/>
      <c r="F184" s="42"/>
      <c r="G184" s="42"/>
      <c r="H184" s="42"/>
      <c r="I184" s="42"/>
      <c r="J184" s="42"/>
      <c r="K184" s="43"/>
      <c r="L184" s="42"/>
    </row>
    <row r="185" spans="1:12" ht="15.75" customHeight="1" x14ac:dyDescent="0.3">
      <c r="A185" s="24"/>
      <c r="B185" s="17"/>
      <c r="C185" s="8"/>
      <c r="D185" s="18" t="s">
        <v>33</v>
      </c>
      <c r="E185" s="9"/>
      <c r="F185" s="19">
        <f>SUM(F178:F184)</f>
        <v>0</v>
      </c>
      <c r="G185" s="19">
        <f t="shared" ref="G185:J185" si="85">SUM(G178:G184)</f>
        <v>0</v>
      </c>
      <c r="H185" s="19">
        <f t="shared" si="85"/>
        <v>0</v>
      </c>
      <c r="I185" s="19">
        <f t="shared" si="85"/>
        <v>0</v>
      </c>
      <c r="J185" s="19">
        <f t="shared" si="85"/>
        <v>0</v>
      </c>
      <c r="K185" s="25"/>
      <c r="L185" s="19">
        <f t="shared" ref="L185" si="86">SUM(L178:L184)</f>
        <v>0</v>
      </c>
    </row>
    <row r="186" spans="1:12" ht="14.4" x14ac:dyDescent="0.3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4.4" x14ac:dyDescent="0.3">
      <c r="A187" s="23"/>
      <c r="B187" s="15"/>
      <c r="C187" s="11"/>
      <c r="D187" s="7" t="s">
        <v>27</v>
      </c>
      <c r="E187" s="66" t="s">
        <v>107</v>
      </c>
      <c r="F187" s="42">
        <v>200</v>
      </c>
      <c r="G187" s="42">
        <v>5</v>
      </c>
      <c r="H187" s="42">
        <v>5</v>
      </c>
      <c r="I187" s="42">
        <v>15</v>
      </c>
      <c r="J187" s="42">
        <v>128</v>
      </c>
      <c r="K187" s="69" t="s">
        <v>108</v>
      </c>
      <c r="L187" s="42">
        <v>10.27</v>
      </c>
    </row>
    <row r="188" spans="1:12" ht="14.4" x14ac:dyDescent="0.3">
      <c r="A188" s="23"/>
      <c r="B188" s="15"/>
      <c r="C188" s="11"/>
      <c r="D188" s="7" t="s">
        <v>28</v>
      </c>
      <c r="E188" s="66" t="s">
        <v>123</v>
      </c>
      <c r="F188" s="42">
        <v>280</v>
      </c>
      <c r="G188" s="42">
        <v>35</v>
      </c>
      <c r="H188" s="42">
        <v>38</v>
      </c>
      <c r="I188" s="42">
        <v>37</v>
      </c>
      <c r="J188" s="42">
        <v>629</v>
      </c>
      <c r="K188" s="63" t="s">
        <v>124</v>
      </c>
      <c r="L188" s="42">
        <v>56</v>
      </c>
    </row>
    <row r="189" spans="1:12" ht="14.4" x14ac:dyDescent="0.3">
      <c r="A189" s="23"/>
      <c r="B189" s="15"/>
      <c r="C189" s="11"/>
      <c r="D189" s="7" t="s">
        <v>29</v>
      </c>
      <c r="E189" s="53"/>
      <c r="F189" s="42"/>
      <c r="G189" s="42"/>
      <c r="H189" s="42"/>
      <c r="I189" s="42"/>
      <c r="J189" s="42"/>
      <c r="K189" s="69"/>
      <c r="L189" s="42"/>
    </row>
    <row r="190" spans="1:12" ht="14.4" x14ac:dyDescent="0.3">
      <c r="A190" s="23"/>
      <c r="B190" s="15"/>
      <c r="C190" s="11"/>
      <c r="D190" s="7" t="s">
        <v>30</v>
      </c>
      <c r="E190" s="53" t="s">
        <v>48</v>
      </c>
      <c r="F190" s="42">
        <v>200</v>
      </c>
      <c r="G190" s="42">
        <v>4</v>
      </c>
      <c r="H190" s="42">
        <v>3</v>
      </c>
      <c r="I190" s="42">
        <v>25</v>
      </c>
      <c r="J190" s="42">
        <v>142</v>
      </c>
      <c r="K190" s="69" t="s">
        <v>49</v>
      </c>
      <c r="L190" s="42">
        <v>12</v>
      </c>
    </row>
    <row r="191" spans="1:12" ht="14.4" x14ac:dyDescent="0.3">
      <c r="A191" s="23"/>
      <c r="B191" s="15"/>
      <c r="C191" s="11"/>
      <c r="D191" s="7" t="s">
        <v>31</v>
      </c>
      <c r="E191" s="53" t="s">
        <v>59</v>
      </c>
      <c r="F191" s="42">
        <v>30</v>
      </c>
      <c r="G191" s="42">
        <v>2</v>
      </c>
      <c r="H191" s="42"/>
      <c r="I191" s="42">
        <v>15</v>
      </c>
      <c r="J191" s="42">
        <v>71</v>
      </c>
      <c r="K191" s="57" t="s">
        <v>60</v>
      </c>
      <c r="L191" s="42">
        <v>3</v>
      </c>
    </row>
    <row r="192" spans="1:12" ht="14.4" x14ac:dyDescent="0.3">
      <c r="A192" s="23"/>
      <c r="B192" s="15"/>
      <c r="C192" s="11"/>
      <c r="D192" s="7" t="s">
        <v>32</v>
      </c>
      <c r="E192" s="53" t="s">
        <v>41</v>
      </c>
      <c r="F192" s="42">
        <v>30</v>
      </c>
      <c r="G192" s="42">
        <v>2</v>
      </c>
      <c r="H192" s="42"/>
      <c r="I192" s="42">
        <v>10</v>
      </c>
      <c r="J192" s="42">
        <v>52</v>
      </c>
      <c r="K192" s="57" t="s">
        <v>50</v>
      </c>
      <c r="L192" s="42">
        <v>3</v>
      </c>
    </row>
    <row r="193" spans="1:12" ht="14.4" x14ac:dyDescent="0.3">
      <c r="A193" s="23"/>
      <c r="B193" s="15"/>
      <c r="C193" s="11"/>
      <c r="D193" s="91" t="s">
        <v>110</v>
      </c>
      <c r="E193" s="71" t="s">
        <v>54</v>
      </c>
      <c r="F193" s="42">
        <v>150</v>
      </c>
      <c r="G193" s="42">
        <v>1</v>
      </c>
      <c r="H193" s="42">
        <v>1</v>
      </c>
      <c r="I193" s="42">
        <v>15</v>
      </c>
      <c r="J193" s="42">
        <v>70</v>
      </c>
      <c r="K193" s="57" t="s">
        <v>109</v>
      </c>
      <c r="L193" s="42">
        <v>17</v>
      </c>
    </row>
    <row r="194" spans="1:12" ht="14.4" x14ac:dyDescent="0.3">
      <c r="A194" s="23"/>
      <c r="B194" s="15"/>
      <c r="C194" s="11"/>
      <c r="D194" s="6"/>
      <c r="E194" s="41"/>
      <c r="F194" s="42"/>
      <c r="G194" s="42"/>
      <c r="H194" s="42"/>
      <c r="I194" s="42"/>
      <c r="J194" s="42"/>
      <c r="K194" s="43"/>
      <c r="L194" s="42"/>
    </row>
    <row r="195" spans="1:12" ht="14.4" x14ac:dyDescent="0.3">
      <c r="A195" s="24"/>
      <c r="B195" s="17"/>
      <c r="C195" s="8"/>
      <c r="D195" s="18" t="s">
        <v>33</v>
      </c>
      <c r="E195" s="9"/>
      <c r="F195" s="19">
        <f>SUM(F186:F194)</f>
        <v>890</v>
      </c>
      <c r="G195" s="19">
        <f t="shared" ref="G195:J195" si="87">SUM(G186:G194)</f>
        <v>49</v>
      </c>
      <c r="H195" s="19">
        <f t="shared" si="87"/>
        <v>47</v>
      </c>
      <c r="I195" s="19">
        <f t="shared" si="87"/>
        <v>117</v>
      </c>
      <c r="J195" s="19">
        <f t="shared" si="87"/>
        <v>1092</v>
      </c>
      <c r="K195" s="25"/>
      <c r="L195" s="19">
        <f t="shared" ref="L195" si="88">SUM(L186:L194)</f>
        <v>101.27</v>
      </c>
    </row>
    <row r="196" spans="1:12" ht="14.4" x14ac:dyDescent="0.25">
      <c r="A196" s="29">
        <f>A178</f>
        <v>2</v>
      </c>
      <c r="B196" s="30">
        <f>B178</f>
        <v>5</v>
      </c>
      <c r="C196" s="94" t="s">
        <v>4</v>
      </c>
      <c r="D196" s="95"/>
      <c r="E196" s="31"/>
      <c r="F196" s="32">
        <f>F185+F195</f>
        <v>890</v>
      </c>
      <c r="G196" s="32">
        <f t="shared" ref="G196" si="89">G185+G195</f>
        <v>49</v>
      </c>
      <c r="H196" s="32">
        <f t="shared" ref="H196" si="90">H185+H195</f>
        <v>47</v>
      </c>
      <c r="I196" s="32">
        <f t="shared" ref="I196" si="91">I185+I195</f>
        <v>117</v>
      </c>
      <c r="J196" s="32">
        <f t="shared" ref="J196:L196" si="92">J185+J195</f>
        <v>1092</v>
      </c>
      <c r="K196" s="32"/>
      <c r="L196" s="32">
        <f t="shared" si="92"/>
        <v>101.27</v>
      </c>
    </row>
    <row r="197" spans="1:12" x14ac:dyDescent="0.25">
      <c r="A197" s="27"/>
      <c r="B197" s="28"/>
      <c r="C197" s="96" t="s">
        <v>5</v>
      </c>
      <c r="D197" s="96"/>
      <c r="E197" s="96"/>
      <c r="F197" s="34">
        <f>(F24+F43+F62+F81+F100+F119+F139+F158+F177+F196)/(IF(F24=0,0,1)+IF(F43=0,0,1)+IF(F62=0,0,1)+IF(F81=0,0,1)+IF(F100=0,0,1)+IF(F119=0,0,1)+IF(F139=0,0,1)+IF(F158=0,0,1)+IF(F177=0,0,1)+IF(F196=0,0,1))</f>
        <v>787</v>
      </c>
      <c r="G197" s="34">
        <f t="shared" ref="G197:J197" si="93">(G24+G43+G62+G81+G100+G119+G139+G158+G177+G196)/(IF(G24=0,0,1)+IF(G43=0,0,1)+IF(G62=0,0,1)+IF(G81=0,0,1)+IF(G100=0,0,1)+IF(G119=0,0,1)+IF(G139=0,0,1)+IF(G158=0,0,1)+IF(G177=0,0,1)+IF(G196=0,0,1))</f>
        <v>38.5</v>
      </c>
      <c r="H197" s="34">
        <f t="shared" si="93"/>
        <v>34.4</v>
      </c>
      <c r="I197" s="34">
        <f t="shared" si="93"/>
        <v>111.2</v>
      </c>
      <c r="J197" s="34">
        <f t="shared" si="93"/>
        <v>927.9</v>
      </c>
      <c r="K197" s="34"/>
      <c r="L197" s="34">
        <f t="shared" ref="L197" si="94">(L24+L43+L62+L81+L100+L119+L139+L158+L177+L196)/(IF(L24=0,0,1)+IF(L43=0,0,1)+IF(L62=0,0,1)+IF(L81=0,0,1)+IF(L100=0,0,1)+IF(L119=0,0,1)+IF(L139=0,0,1)+IF(L158=0,0,1)+IF(L177=0,0,1)+IF(L196=0,0,1))</f>
        <v>101.27</v>
      </c>
    </row>
  </sheetData>
  <sheetProtection selectLockedCells="1" selectUnlockedCell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7:E197"/>
    <mergeCell ref="C196:D196"/>
    <mergeCell ref="C119:D119"/>
    <mergeCell ref="C139:D139"/>
    <mergeCell ref="C158:D158"/>
    <mergeCell ref="C177:D177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2024-02-06T13:00:01Z</cp:lastPrinted>
  <dcterms:created xsi:type="dcterms:W3CDTF">2022-05-16T14:23:56Z</dcterms:created>
  <dcterms:modified xsi:type="dcterms:W3CDTF">2026-01-11T09:27:35Z</dcterms:modified>
</cp:coreProperties>
</file>